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120" yWindow="-120" windowWidth="15600" windowHeight="11040"/>
  </bookViews>
  <sheets>
    <sheet name="Matriz - Actualizada" sheetId="4" r:id="rId1"/>
    <sheet name="Herramienta de calificación" sheetId="3" r:id="rId2"/>
    <sheet name="Matriz Calor Inherente" sheetId="7" r:id="rId3"/>
    <sheet name="Conceptos" sheetId="6" r:id="rId4"/>
  </sheets>
  <definedNames>
    <definedName name="_xlnm._FilterDatabase" localSheetId="0" hidden="1">'Matriz - Actualizada'!$A$9:$AD$9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4" l="1"/>
  <c r="M14" i="4"/>
  <c r="N14" i="4" s="1"/>
  <c r="M13" i="4"/>
  <c r="N13" i="4" s="1"/>
  <c r="M12" i="4"/>
  <c r="M11" i="4"/>
  <c r="N11" i="4" s="1"/>
  <c r="M10" i="4"/>
  <c r="N10" i="4" s="1"/>
  <c r="M21" i="4"/>
  <c r="N21" i="4" s="1"/>
  <c r="M20" i="4"/>
  <c r="N20" i="4" s="1"/>
  <c r="M19" i="4"/>
  <c r="N19" i="4" s="1"/>
  <c r="M18" i="4"/>
  <c r="M17" i="4"/>
  <c r="N17" i="4" s="1"/>
  <c r="M16" i="4"/>
  <c r="I21" i="3" l="1"/>
</calcChain>
</file>

<file path=xl/sharedStrings.xml><?xml version="1.0" encoding="utf-8"?>
<sst xmlns="http://schemas.openxmlformats.org/spreadsheetml/2006/main" count="441" uniqueCount="300">
  <si>
    <t>Fácil acceso a los medicamentos de alto costo o controlados</t>
  </si>
  <si>
    <t>Trimestral</t>
  </si>
  <si>
    <t>Mensual</t>
  </si>
  <si>
    <t>Profesional de presupuesto</t>
  </si>
  <si>
    <t>Interés en favorecer a algún proveedor con el fin de obtener beneficio a nombre propio.</t>
  </si>
  <si>
    <t>Posibilidad de modificar la destinación del valor de una transacción en beneficio propio o de un tercero</t>
  </si>
  <si>
    <t>Alto</t>
  </si>
  <si>
    <t>Informe de pagos realizados en el periodo</t>
  </si>
  <si>
    <t>Tesorero</t>
  </si>
  <si>
    <t>(Transacciones verificadas/transacciones realizadas)*100</t>
  </si>
  <si>
    <t>Contratos suscritos de acuerdo al Plan Anual de Adquisiciones</t>
  </si>
  <si>
    <t>Posibilidad de omitir la verificación de requisitos para el pago a proveedores y contratistas, buscando la destinación de recursos públicos de forma indebida en favor de un privado o tercero</t>
  </si>
  <si>
    <t>Interés en favorecer a algún proveedor y/o contratista con el fin de obtener beneficio a nombre propio.</t>
  </si>
  <si>
    <t>Listas de chequeo aplicadas a los soportes de cuentas por pagar a provedores y contratistas</t>
  </si>
  <si>
    <t>(Cuentas verificadas con listas de chequeo/total de cuentas recibidas en contabilidad)*100</t>
  </si>
  <si>
    <t>Posibilidad de recibir o solicitar dádiva o beneficio por direccionamiento de vinculación en favor propio o de un tercero.</t>
  </si>
  <si>
    <t>Interés en favorecer a algún contratista con el fin de obtener beneficio a nombre propio.</t>
  </si>
  <si>
    <t>Lista de chequeo en cumplimiento de requisitos según perfil de la necesidad</t>
  </si>
  <si>
    <t>Profesional especializado talento humano</t>
  </si>
  <si>
    <t>Contratos suscritos de acuerdo al cumplimiento de requisitos del perfil del cargo</t>
  </si>
  <si>
    <t>Posibilidad de recibir o solicitar dádivas en la compra de bienes y servicios en beneficio propio o de un tercero</t>
  </si>
  <si>
    <t>Carencia de controles en la adquisición de bienes y servicios</t>
  </si>
  <si>
    <t>Asesor juridico y de control interno disciplinario</t>
  </si>
  <si>
    <t>(Contratos cargados al SECOP/Contratos suscritos en el periodo)*</t>
  </si>
  <si>
    <t>Posibilidad de recibir o solicitar cualquier dádiva durante la elaboración de las especificaciones técnicas en las necesidades para la adquisición de bienes y servicios del proceso de tecnologías con el fin de beneficiarse a nombre propio o de terceros</t>
  </si>
  <si>
    <t>Falta de control en los requisitos técnicos frente a cada una de las especificaciones establecidas en los estudios previos</t>
  </si>
  <si>
    <t xml:space="preserve">Estudios previos de contatros coherentes con las especificaciones descritas en la necesidad </t>
  </si>
  <si>
    <t>Profesional Univ. Sistemas / Asesor juridico y de control interno disciplinario</t>
  </si>
  <si>
    <t>(Contratos suscritos acordes a la necesidad presentada/total de contratos suscritos)*100</t>
  </si>
  <si>
    <t>Profesional quimico farmaceútico</t>
  </si>
  <si>
    <t>Informe de supervisor que incluya los avances financieros del contrato, descuentos en caso de existir</t>
  </si>
  <si>
    <t>Informes de supervisión con análisis financiero de la ejecución contractual</t>
  </si>
  <si>
    <t>Almacenista general</t>
  </si>
  <si>
    <t>Enfermero/a jefe del servicio</t>
  </si>
  <si>
    <t>Historia clínica en sistema de información, informes de auditoria</t>
  </si>
  <si>
    <t>No de historias clínicas auditadas sin registros/ No total de historias clínicas auditadas</t>
  </si>
  <si>
    <t>Debilidades en los controles para entrada y la salida de equipos del hospital.
Debilidades en la supervision de la ejecución de los mantenimientos</t>
  </si>
  <si>
    <t>Moderado</t>
  </si>
  <si>
    <t>Informe de supervisión</t>
  </si>
  <si>
    <t>Posibilidad de sustracción de dineros procedentes de manejos de efcetivo en los punto de facturación urgencias y consulta externa</t>
  </si>
  <si>
    <t>Juridica</t>
  </si>
  <si>
    <t>SARLAFT</t>
  </si>
  <si>
    <t>Bajo</t>
  </si>
  <si>
    <t>MAPA DE RIESGO</t>
  </si>
  <si>
    <t>Código</t>
  </si>
  <si>
    <t xml:space="preserve">Versión </t>
  </si>
  <si>
    <t>Fecha</t>
  </si>
  <si>
    <t>Página</t>
  </si>
  <si>
    <t>VALORACION DE LOS CONTROLES</t>
  </si>
  <si>
    <t>RANGO DE CALIFICACION DE LOS CONTROLES</t>
  </si>
  <si>
    <t>CALIDAD DE LAS FUNCIONES DE CONTROL</t>
  </si>
  <si>
    <t>Parámetros</t>
  </si>
  <si>
    <t>Criterios</t>
  </si>
  <si>
    <t>Puntaje</t>
  </si>
  <si>
    <t>Calidad del control</t>
  </si>
  <si>
    <t>Definición</t>
  </si>
  <si>
    <t>Rangos</t>
  </si>
  <si>
    <r>
      <t xml:space="preserve">Cuando hay una probabilidad </t>
    </r>
    <r>
      <rPr>
        <b/>
        <u/>
        <sz val="11"/>
        <color rgb="FF000000"/>
        <rFont val="Arial"/>
        <family val="2"/>
      </rPr>
      <t>menor que el promedio</t>
    </r>
    <r>
      <rPr>
        <sz val="11"/>
        <color rgb="FF000000"/>
        <rFont val="Arial"/>
        <family val="2"/>
      </rPr>
      <t xml:space="preserve"> de una perdida debido a la exposición y a la incertidumbre derivada de potenciales eventos futuros</t>
    </r>
  </si>
  <si>
    <t>Las funciones de control muestran de forma consistente un desempeño efectivo y superior a las prácticas de la industria de los seguros comúnmente observadas y/o Clasificación del control con énfasis en lo preventivo.</t>
  </si>
  <si>
    <t>Herramientas para ejercer el control</t>
  </si>
  <si>
    <t>Posee una herramienta para ejercer el control.</t>
  </si>
  <si>
    <t>Fuerte</t>
  </si>
  <si>
    <t>Existen controles fuertes: acciones preventivas, planes de mejora y contingencia.</t>
  </si>
  <si>
    <t>80 - 100</t>
  </si>
  <si>
    <r>
      <t xml:space="preserve">Cuando hay una probabilidad </t>
    </r>
    <r>
      <rPr>
        <b/>
        <u/>
        <sz val="11"/>
        <color rgb="FF000000"/>
        <rFont val="Arial"/>
        <family val="2"/>
      </rPr>
      <t>promedio</t>
    </r>
    <r>
      <rPr>
        <sz val="11"/>
        <color rgb="FF000000"/>
        <rFont val="Arial"/>
        <family val="2"/>
      </rPr>
      <t xml:space="preserve"> de una perdida debido a la exposición y a la incertidumbre derivada de potenciales eventos futuros.</t>
    </r>
  </si>
  <si>
    <t xml:space="preserve">Las funciones de control muestran desempeño efectivo y similar a las prácticas de la industria comúnmente observadas. </t>
  </si>
  <si>
    <t>Existen manuales instructivos o procedimientos para el manejo de la herramienta</t>
  </si>
  <si>
    <t>Aceptable</t>
  </si>
  <si>
    <t>Existen controles aceptables: acciones preventivas, planes de mejora.</t>
  </si>
  <si>
    <t>60 - 79</t>
  </si>
  <si>
    <t>Por encima del promedio</t>
  </si>
  <si>
    <r>
      <t xml:space="preserve">Cuando hay una probabilidad </t>
    </r>
    <r>
      <rPr>
        <b/>
        <u/>
        <sz val="11"/>
        <color rgb="FF000000"/>
        <rFont val="Arial"/>
        <family val="2"/>
      </rPr>
      <t>algo superior</t>
    </r>
    <r>
      <rPr>
        <b/>
        <i/>
        <sz val="11"/>
        <color rgb="FF000000"/>
        <rFont val="Arial"/>
        <family val="2"/>
      </rPr>
      <t xml:space="preserve"> </t>
    </r>
    <r>
      <rPr>
        <sz val="11"/>
        <color rgb="FF000000"/>
        <rFont val="Arial"/>
        <family val="2"/>
      </rPr>
      <t>el promedio de una perdida debido a la exposición y a la incertidumbre derivada de potenciales eventos futuros.</t>
    </r>
  </si>
  <si>
    <t>Las funciones de control muestran potencial para un desempeño efectivo, pero pueden ser mejoradas y no arriesgan la situación financiera de la compañía.</t>
  </si>
  <si>
    <t>En el tiempo que lleva la herramienta ha demostrado ser efectiva.</t>
  </si>
  <si>
    <t>Necesita mejora</t>
  </si>
  <si>
    <t>Existen controles mínimos que requieren mejoras.</t>
  </si>
  <si>
    <t>40 - 59</t>
  </si>
  <si>
    <r>
      <t xml:space="preserve">Cuando hay una probabilidad </t>
    </r>
    <r>
      <rPr>
        <b/>
        <u/>
        <sz val="11"/>
        <color rgb="FF000000"/>
        <rFont val="Arial"/>
        <family val="2"/>
      </rPr>
      <t xml:space="preserve">mucho mayor </t>
    </r>
    <r>
      <rPr>
        <sz val="11"/>
        <color rgb="FF000000"/>
        <rFont val="Arial"/>
        <family val="2"/>
      </rPr>
      <t>que la del promedio de una perdida debido a la exposición y a la incertidumbre derivada de potenciales eventos futuros.</t>
    </r>
  </si>
  <si>
    <t xml:space="preserve">Las funciones de control muestran un desempeño inferior a las prácticas observadas de la industria y su efectividad debe ser mejorada para no comprometer la situación financiera y operativa de la compañía. </t>
  </si>
  <si>
    <t>Seguimiento al control</t>
  </si>
  <si>
    <t>Están definidos los responsables de la ejecución del control y del seguimiento.</t>
  </si>
  <si>
    <t>Débil</t>
  </si>
  <si>
    <t>No existen controles o son mínimos.</t>
  </si>
  <si>
    <t>0 - 39</t>
  </si>
  <si>
    <t>La frecuencia de la ejecución del control y seguimiento es adecuada.</t>
  </si>
  <si>
    <t>TOTAL</t>
  </si>
  <si>
    <t>Nivel Riesgo Neto</t>
  </si>
  <si>
    <t>Opciones de Tratamiento general a los riesgos</t>
  </si>
  <si>
    <r>
      <t xml:space="preserve">Se </t>
    </r>
    <r>
      <rPr>
        <b/>
        <sz val="11"/>
        <color rgb="FF000000"/>
        <rFont val="Arial"/>
        <family val="2"/>
      </rPr>
      <t>ASUMIRÁ</t>
    </r>
    <r>
      <rPr>
        <sz val="11"/>
        <color rgb="FF000000"/>
        <rFont val="Arial"/>
        <family val="2"/>
      </rPr>
      <t xml:space="preserve"> el riesgo y se administrará por medio de las actividades propias del proceso asociado, y su control y registro de avance, se realizará en el reporte mensual de su desempeño, no se incluirá en mapa de riesgos.</t>
    </r>
  </si>
  <si>
    <r>
      <t xml:space="preserve">se establecerán acciones de Control Preventivas, que permitan </t>
    </r>
    <r>
      <rPr>
        <b/>
        <sz val="11"/>
        <color theme="1"/>
        <rFont val="Calibri"/>
        <family val="2"/>
        <scheme val="minor"/>
      </rPr>
      <t>REDUCIR</t>
    </r>
    <r>
      <rPr>
        <sz val="11"/>
        <color theme="1"/>
        <rFont val="Calibri"/>
        <family val="2"/>
        <scheme val="minor"/>
      </rPr>
      <t xml:space="preserve"> la probabilidad de ocurrencia del riesgo, se administrarán mediante seguimiento BIMESTRAL y se registrarán sus avances en el Sistema de Planificación Institucional- SGI.</t>
    </r>
  </si>
  <si>
    <r>
      <t xml:space="preserve">Se deberá incluir el riesgo tanto en el Mapa de Riesgo del Proceso, como en el Mapa de Riesgo Institucional y se establecerán acciones de Control Preventivas,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sugerida al menos MENSUAL y su adecuado control se registrará en el Sistema de Planificación Institucional- SGI.</t>
    </r>
  </si>
  <si>
    <r>
      <t xml:space="preserve">Se incluirá el riesgo en el Mapa de Riesgo del Proceso y en el Mapa de Riesgo Institucional, se establecerán acciones de Control Preventivas y correctivas,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mínima MENSUAL y su adecuado control se registrará en el Sistema de Planificación Institucional- SGI. Adicionalmente se deberán documentar al interior del proceso, planes de contingencia para tratar el riesgo materializado, con criterios de oportunidad, evitando el menor daño en la prestación del servicio; estos planes estarán documentados en las políticas de operación de cada proceso.</t>
    </r>
  </si>
  <si>
    <t>El riesgo se ha materializado (SI/NO)</t>
  </si>
  <si>
    <t>SI</t>
  </si>
  <si>
    <t>NO</t>
  </si>
  <si>
    <t>Nombre del Riesgo</t>
  </si>
  <si>
    <t>Causa</t>
  </si>
  <si>
    <t>Riesgo Residual</t>
  </si>
  <si>
    <t>Actividades de Control</t>
  </si>
  <si>
    <t>Opciones de Manejo</t>
  </si>
  <si>
    <t>Soporte</t>
  </si>
  <si>
    <t>Responsable</t>
  </si>
  <si>
    <t>Periódo de Seguimiento</t>
  </si>
  <si>
    <t>Indicador</t>
  </si>
  <si>
    <t>Descripción del Evento</t>
  </si>
  <si>
    <t>Fecha Inicio del evento</t>
  </si>
  <si>
    <t>Fecha fin del evento</t>
  </si>
  <si>
    <t>Acciones correctivas tomadas para mitigar el riesgo</t>
  </si>
  <si>
    <t>Observaciones</t>
  </si>
  <si>
    <t>SEGUIMIENTO MATERIALIZACIÓN DEL RIESGO</t>
  </si>
  <si>
    <t>TRATAMIENTO DEL RIESGO</t>
  </si>
  <si>
    <t>NIVEL DEL RIESGO</t>
  </si>
  <si>
    <t>Emisión de Certificados de Disponibilidad Presupuestal sin el soporte de requerimiento y/o necesidad  debidamente firmado por el ordenador del gasto</t>
  </si>
  <si>
    <t>Retrasos en los procesos de contratación que conlleven a acelerar los procedimientos financieros</t>
  </si>
  <si>
    <t>CLASIFICACION NIVELES DE RIESGO RESIDUAL</t>
  </si>
  <si>
    <t>El profesional de presupuesto, encargado del proceso de emisión de CDP, cada vez que se solicite la expedición de este documento para la celebración de un contrato, verificará que la solicitud se encuentre en el plan anual de adquisiciones, de no cumplirse con este requisito, se devolverán documentos al solicitante sin expedir el CDP.</t>
  </si>
  <si>
    <t>Informe de registros presupuestales</t>
  </si>
  <si>
    <t>Facturas generadas del sistema de información.
Arqueos diarios de facturación</t>
  </si>
  <si>
    <t>Gestión de Talento Humano</t>
  </si>
  <si>
    <t xml:space="preserve">Ingreso de elementos al inventario de la Institución sin que éstos hayan ingresado físicamente </t>
  </si>
  <si>
    <t xml:space="preserve">El almacenista general cada vez que ingresen elementos a la institución, con el fin de verificar las cantidades de los elementos o bienes recibidos  corroborará que lo mencionado en el documento de entrega corresponda a lo entregado 
físicamente en el almacén, si se evidencian inconsistencias se procede a la devolución de la mercancía, como evidencia queda el documento de entrega al almacén firmado por ambas partes. </t>
  </si>
  <si>
    <t>Gestión de Tecnologías y Sistemas de Información</t>
  </si>
  <si>
    <t xml:space="preserve">No de comprobantes de ingreso con anexo 
(factura o formato de recibido) firmado por la persona 
que recibió el 
elemento/ total de 
comprobantes de ingreso  </t>
  </si>
  <si>
    <t>Gestión de Servicios Farmaceuticos</t>
  </si>
  <si>
    <t>Sustracción de medicamentos de alto costo y/o medicamentos controlados por parte del talento humano asistencial</t>
  </si>
  <si>
    <t>IDENTIFICACIÓN DEL RIESGO</t>
  </si>
  <si>
    <t>Calidad del Control</t>
  </si>
  <si>
    <t>Valoración Control</t>
  </si>
  <si>
    <t>Rango Control</t>
  </si>
  <si>
    <t>EVALUACIÓN CALIDAD DE LOS CONTROLES</t>
  </si>
  <si>
    <t>Riesgo 8</t>
  </si>
  <si>
    <t>Riesgo 9</t>
  </si>
  <si>
    <t>Riesgo 10</t>
  </si>
  <si>
    <t>Riesgo 11</t>
  </si>
  <si>
    <t>Riesgo 12</t>
  </si>
  <si>
    <t>N° DE RIESGO</t>
  </si>
  <si>
    <t>Riesgo Inherente</t>
  </si>
  <si>
    <t>EVALUACIÓN DEL RIESGO</t>
  </si>
  <si>
    <t xml:space="preserve">Probalidad </t>
  </si>
  <si>
    <t>Impacto</t>
  </si>
  <si>
    <t>Frecuencia de la Actividad 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</si>
  <si>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</si>
  <si>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</si>
  <si>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</si>
  <si>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</si>
  <si>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</si>
  <si>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</si>
  <si>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</si>
  <si>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</si>
  <si>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</si>
  <si>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</si>
  <si>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Afectación Económica Reputacional</t>
  </si>
  <si>
    <t>Leve 20%</t>
  </si>
  <si>
    <t>Afectación menor a 10 SMMLV.</t>
  </si>
  <si>
    <t>El riesgo afecta la imagen de algún área de la organización.</t>
  </si>
  <si>
    <t>Menor-40%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</si>
  <si>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</si>
  <si>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</si>
  <si>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</si>
  <si>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</si>
  <si>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</si>
  <si>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</si>
  <si>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</si>
  <si>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</si>
  <si>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Catastrófico 100%</t>
  </si>
  <si>
    <t>Mayor a 500 SMLMV</t>
  </si>
  <si>
    <t>El riesgo afecta la imagen de la entidad a nivel nacional, con efecto publicitario sostenido a nivel país</t>
  </si>
  <si>
    <t>Posible interrelación con otros riesgos</t>
  </si>
  <si>
    <t xml:space="preserve">Fecha Fin  </t>
  </si>
  <si>
    <t>Fecha  inicio</t>
  </si>
  <si>
    <t>SUBSISTEMA DE RIESGO</t>
  </si>
  <si>
    <t>RIESGO DE CORRUPCIÓN, OPACIDAD Y FRAUDE - SICOF</t>
  </si>
  <si>
    <t>PROCESO</t>
  </si>
  <si>
    <t>Gestión Adminsitrativa y financiera</t>
  </si>
  <si>
    <t>SICOF</t>
  </si>
  <si>
    <t>Riesgo de Salud</t>
  </si>
  <si>
    <t>Riesgo Operacional</t>
  </si>
  <si>
    <t>Riesgo de Liquidez</t>
  </si>
  <si>
    <t>Riesgo de Crédito</t>
  </si>
  <si>
    <t>Riesgo Actuarial</t>
  </si>
  <si>
    <t>Riesgo Fiscal</t>
  </si>
  <si>
    <t>RIESGO</t>
  </si>
  <si>
    <t>CLASIFICACION NIVELES DE INHERENTE</t>
  </si>
  <si>
    <t>VALOR</t>
  </si>
  <si>
    <t xml:space="preserve"> </t>
  </si>
  <si>
    <t>Pagos a proveedor por mayor valor facturado de medicamentos e insumos medico quirurgicos suministrados por el proveedor.</t>
  </si>
  <si>
    <t>Falta de controles en la verificación de las facturas enviadas por el proveedor.</t>
  </si>
  <si>
    <t>El profesional quimico farmaceútico, como supervisor del contrato el suministro  de medicamentos e insumos medicos quirurgico, cada vez que un proveedor presente una cuenta de cobro al Hospital, debe corroborar que lo facturado corresponda a lo suministrado, tener registro e inventario de entrada.</t>
  </si>
  <si>
    <t>Revisar la posible parametrización de las tarifas pactadas, en los respectivos contratos para evitar ingresaral software medicamentos e insumos con valores mayores a los contratados.</t>
  </si>
  <si>
    <t>FUERTE</t>
  </si>
  <si>
    <t>Sistema de Administración del Riesgo contra el lavado de activo y la financiación del terrorismo.</t>
  </si>
  <si>
    <t>Subsistema de administrción del Riesgo opacidad y fraude</t>
  </si>
  <si>
    <t xml:space="preserve">Es la posibilidad de que, por acción u omisión, se use el poder para desviar la gestión de lo público hacia un beneficio privado. </t>
  </si>
  <si>
    <t xml:space="preserve">Probabilidad de que una población determinada sufra cierta enfermedad. Así mismo, podemos entender la gestión del riesgo en salud en dos aspectos importantes de la siguiente manera: </t>
  </si>
  <si>
    <t>Subsistema de Administracion de Riesgo Operacional</t>
  </si>
  <si>
    <t>Subsistema de Administracion de  Riesgo en Salud</t>
  </si>
  <si>
    <t>corresponde a la probabilidad que una entidad presente desviaciones en los objetivos misionales, como consecuencia de deficiencias, inadecuaciones o fallas en los procesos</t>
  </si>
  <si>
    <t>Subsistema de Administracion de Riesgo de Liquidez</t>
  </si>
  <si>
    <t>Subsistema de Administracion de Riesgo de Crédito</t>
  </si>
  <si>
    <t>Subsistema de Administracion de Riesgo Fiscal</t>
  </si>
  <si>
    <t>Subsistema de Administracion de Riesgo  Actuarial</t>
  </si>
  <si>
    <t>Posibilidad que una entidad no cuente con recursos líquidos para cumplir con sus obligaciones de pago tanto en el corto (riesgo inminente) como en el mediano y largo plazo (riesgo latente).</t>
  </si>
  <si>
    <t>Tiene como objetivo preservar la solidez financiera y patrimonial de una entidad.</t>
  </si>
  <si>
    <t>Se caracteriza por el análisis y cuantificación de las implicaciones financieras de los riesgos futuros e inciertos.</t>
  </si>
  <si>
    <t>Se entiende aquel efecto dañoso sobre los recursos públicos, bienes o interés patrimonial de naturaleza pública, a causa de un evento potencial.</t>
  </si>
  <si>
    <r>
      <rPr>
        <b/>
        <sz val="11"/>
        <color rgb="FF000000"/>
        <rFont val="Arial"/>
        <family val="2"/>
      </rPr>
      <t>Efecto:</t>
    </r>
    <r>
      <rPr>
        <sz val="11"/>
        <color rgb="FF000000"/>
        <rFont val="Arial"/>
        <family val="2"/>
      </rPr>
      <t xml:space="preserve"> Es aquel daño que se generaría sobre los recursos públicos y/o los bienes y/o intereses patrimoniales de naturaleza pública, en caso de ocurrir el evento potencial.</t>
    </r>
  </si>
  <si>
    <r>
      <rPr>
        <b/>
        <sz val="11"/>
        <color rgb="FF000000"/>
        <rFont val="Arial"/>
        <family val="2"/>
      </rPr>
      <t>Evento Potencial:</t>
    </r>
    <r>
      <rPr>
        <sz val="11"/>
        <color rgb="FF000000"/>
        <rFont val="Arial"/>
        <family val="2"/>
      </rPr>
      <t xml:space="preserve"> Se relaciona con una potencial acción u omisión que podría generar daño sobre los recursos públicos y/o los bienes y/o intereses patrimoniales de naturaleza pública.</t>
    </r>
  </si>
  <si>
    <r>
      <rPr>
        <b/>
        <sz val="11"/>
        <color rgb="FF000000"/>
        <rFont val="Arial"/>
        <family val="2"/>
      </rPr>
      <t xml:space="preserve">1. </t>
    </r>
    <r>
      <rPr>
        <sz val="11"/>
        <color rgb="FF000000"/>
        <rFont val="Arial"/>
        <family val="2"/>
      </rPr>
      <t xml:space="preserve">Organizacional, que involucra a los aseguradores y prestadores. </t>
    </r>
  </si>
  <si>
    <r>
      <rPr>
        <b/>
        <sz val="11"/>
        <color rgb="FF000000"/>
        <rFont val="Arial"/>
        <family val="2"/>
      </rPr>
      <t>2.</t>
    </r>
    <r>
      <rPr>
        <sz val="11"/>
        <color rgb="FF000000"/>
        <rFont val="Arial"/>
        <family val="2"/>
      </rPr>
      <t xml:space="preserve"> Individual que se enfoca en el riesgo de las personas a sufrir un evento en salud.</t>
    </r>
  </si>
  <si>
    <t>El profesional universitario de sistemas valida los estudios de mercado sobre las fichas técnicas con el fin de establecer la viabilidad y presupuesto requerido para la contratación.</t>
  </si>
  <si>
    <r>
      <t> R</t>
    </r>
    <r>
      <rPr>
        <sz val="10"/>
        <color rgb="FF040C28"/>
        <rFont val="Arial"/>
        <family val="2"/>
      </rPr>
      <t>iesgo que por su naturaleza no puede ser separado del proceso o subproceso en que éste se presenta</t>
    </r>
    <r>
      <rPr>
        <sz val="10"/>
        <color rgb="FF4D5156"/>
        <rFont val="Arial"/>
        <family val="2"/>
      </rPr>
      <t>.</t>
    </r>
  </si>
  <si>
    <r>
      <t>Riesgo que permanece después de que se han hecho todos los esfuerzos para identificar y eliminar el riesgo</t>
    </r>
    <r>
      <rPr>
        <sz val="12"/>
        <color theme="1"/>
        <rFont val="Arial"/>
        <family val="2"/>
      </rPr>
      <t> </t>
    </r>
    <r>
      <rPr>
        <sz val="10"/>
        <color theme="1"/>
        <rFont val="Arial"/>
        <family val="2"/>
      </rPr>
      <t>(es decir, sus controles de mitigación).</t>
    </r>
  </si>
  <si>
    <t>Es posible que ocurra y/o que tenga consecuencias moderadas.</t>
  </si>
  <si>
    <t>Es seguro que se produzca y/o tenga consecuencias importantes.</t>
  </si>
  <si>
    <t>Es casi seguro que ocurra y/o que tenga consecuencias importantes.</t>
  </si>
  <si>
    <t>Es problable que ocurra y/o tenga consecuencias graves.</t>
  </si>
  <si>
    <t>IMPACTO: Hace referencia a las consecuencias que tendría el riesgo si se materializa.</t>
  </si>
  <si>
    <t>Gestión de atención de urgencias, UCI y Cirugias</t>
  </si>
  <si>
    <t>El Enfermero Jefe de cada servicio, cada vez que administre un medicamento de alto costo y/o  controlado,  debe dejar registrado en la historia clinica la administracion con: fecha, hora, dosis y vía de administración. Ademas debe verificar   que el medicamento solicitado por el médico y entregado por farmacia sea el administrado al paciente. Debe registrarse el 100% de medicamentos de alto costo y/o medicamentos controlados. En caso de haber sobrantes deberá dejar registro  la devolución del medicamento a traves del documrnto devolucion de suministros en en el software de dinamica gerencial y  la confirmación del recibido por parte de la farmacia.</t>
  </si>
  <si>
    <t>Se eidentifica el riesgo en el proceso de mayores valores cobrados en la facturación presentada por el proveedor.</t>
  </si>
  <si>
    <t>Efecto</t>
  </si>
  <si>
    <t>Sanciones y multas</t>
  </si>
  <si>
    <t>Deficit Financiero</t>
  </si>
  <si>
    <t>Sanciones y se puede materializar el riesgo.</t>
  </si>
  <si>
    <t xml:space="preserve">Remoción e inhabilidades, posible terminación de contrato. </t>
  </si>
  <si>
    <t>Detrimento Patrimonial.</t>
  </si>
  <si>
    <t xml:space="preserve">Controles insuficientes en el procedimiento de recepción de elementos que ingresan al inventario institucional </t>
  </si>
  <si>
    <t>Daño reputacional de la Entidad o Institución.</t>
  </si>
  <si>
    <t>Sanciones legales y penales. Inicio de procesos disciplinarios y de reponsabilidad civil. Fallas en la atención.</t>
  </si>
  <si>
    <t>Extremo</t>
  </si>
  <si>
    <t>Leve</t>
  </si>
  <si>
    <t>Menor</t>
  </si>
  <si>
    <t>Mayor</t>
  </si>
  <si>
    <t>Catastrófico</t>
  </si>
  <si>
    <t>Plan de Acción</t>
  </si>
  <si>
    <t>Mitigar el Riesgo</t>
  </si>
  <si>
    <t>Reducir el Riesgo</t>
  </si>
  <si>
    <t>El Profesional ó técnico de apoyo en contabilidad valida y verifica los requisitos soportes para trámite de pago recibidos conforme a lo establecido por la subgerencia administrativa y financiera, para la ejecución financiera y presupuestal generando la cuenta por pagar, en caso de evidenciar inconsistencia la devuelve al supervisor para subsanar.</t>
  </si>
  <si>
    <t>El profesional de Talento Humano implementa el procedimiento de selección de personal , lista de chequeo  verificación de los requisitos minimos del perfil del cargo según necesidad generada por la unidad funcional .</t>
  </si>
  <si>
    <t>El Asesor jurídico y de Control Interno Disciplinario da cumplimiento al Estatuto de contratación institucional y  verifica la transparecia en el proceso de contratación</t>
  </si>
  <si>
    <t>1. Informe o registro mensual de verificación.
2. Factura o remisión con firma y nombre de la persona de almacén que recibió los elementos 
3. Formato de recibí de elementos diligenciado</t>
  </si>
  <si>
    <t>Informe de pagos realizados en el periodo / Lista de chequeo.</t>
  </si>
  <si>
    <t>1.El profesional de contabilidad verificará que los documentos señalados en la lista de chequeo hagan parte del paquete que conforman la cuenta por pagar. 2. Profesional de  tesoreria verifica tercero beneficiario, entidad destino, valores en el sistema de información para confirmar que los valores registrados coincidan con los soportes.
3.Profesional de tesoreria valida valores, entidades destino y beneficario tercero para que la destinación del pago sea correcta.</t>
  </si>
  <si>
    <t>Subgerente Administrativo y Financiero/ Contabilidad</t>
  </si>
  <si>
    <t>Carencia de controles en el manejo de efectivo en puntos de facturación y arqueos.</t>
  </si>
  <si>
    <t>Profesional universitario Tesoreria.</t>
  </si>
  <si>
    <t>Procesos de contratación publicados en SECOP</t>
  </si>
  <si>
    <t>Prof. Univ. Mantenimiento/ Profesional especializado para el control y gestión de procesos./ Profesional de activos fijos.</t>
  </si>
  <si>
    <t>Plan anual de mantenimiento. El informe de actividades empresa de mantemimiento biomedico.</t>
  </si>
  <si>
    <t>Probabilidad</t>
  </si>
  <si>
    <t>Matriz de Riesgo Residual</t>
  </si>
  <si>
    <t>Muy Alta 100%</t>
  </si>
  <si>
    <t>Alta 80%</t>
  </si>
  <si>
    <t>Media 60%</t>
  </si>
  <si>
    <t>Baja 40%</t>
  </si>
  <si>
    <t>Muy Baja 20%</t>
  </si>
  <si>
    <t>Menor 40%</t>
  </si>
  <si>
    <t>Riesgo 1</t>
  </si>
  <si>
    <t>Riesgo 2</t>
  </si>
  <si>
    <t>Riesgo 3</t>
  </si>
  <si>
    <t>Riesgo 4</t>
  </si>
  <si>
    <t>Riesgo 5</t>
  </si>
  <si>
    <t>Riesgo 6</t>
  </si>
  <si>
    <t>Riesgo 7</t>
  </si>
  <si>
    <t>Profesional de  tesoreria verifica tercero beneficiario, entidad destino, valores en el sistema de información para confirmar que los valores registrados coincidan con los soportes.
El Profesional de tesoreria valida valores, entidades destino y beneficario tercero para que la destinación del pago sea correcta</t>
  </si>
  <si>
    <t>El profesional de tesoreria revisa la entrega diaria de los recursos de cada punto de facturación en la oficina de tesoreria, con su respectivo soporte de registros del sistema de información que evidencia los valores facturados, en caso de fines de semana, realizar entrega correcta en cambios de turno de los facturadores registrando el recaudo en efectivo con lo facturado, entregar el día lunes todo lo recaudado con sus debidos soportes.
El profesional de tesoreria realiza arqueos diarios a cada facturador.</t>
  </si>
  <si>
    <t>CODIGO</t>
  </si>
  <si>
    <t>GE-FR-006</t>
  </si>
  <si>
    <t>VERSIÓN</t>
  </si>
  <si>
    <t>PROCESO: GESTIÓN ESTRATÉGICA Y PLANEACIÓN</t>
  </si>
  <si>
    <t>FECHA</t>
  </si>
  <si>
    <t>PÁGINA</t>
  </si>
  <si>
    <t>CONTROL DE CAMBIOS</t>
  </si>
  <si>
    <t>001 </t>
  </si>
  <si>
    <t>FECHA LIBERACIÓN DOCUMENTO</t>
  </si>
  <si>
    <t>DIA</t>
  </si>
  <si>
    <t>MES</t>
  </si>
  <si>
    <t>AÑO</t>
  </si>
  <si>
    <t>Documento nuevo  </t>
  </si>
  <si>
    <t>MOTIVO DEL CAMBIO</t>
  </si>
  <si>
    <t>ELABORÓ:</t>
  </si>
  <si>
    <t>REVISÓ:</t>
  </si>
  <si>
    <t>APROBÓ:</t>
  </si>
  <si>
    <t>NOMBRE</t>
  </si>
  <si>
    <t>CARGO</t>
  </si>
  <si>
    <t>FIRMA</t>
  </si>
  <si>
    <t>Duver Dicson Vargas Rojas</t>
  </si>
  <si>
    <t xml:space="preserve">Profesional de apoyo Riesgos </t>
  </si>
  <si>
    <t xml:space="preserve">Agente Especial Interventor </t>
  </si>
  <si>
    <t>1 de 1</t>
  </si>
  <si>
    <t>1</t>
  </si>
  <si>
    <t>Edwar Enrique Suarez Cujia</t>
  </si>
  <si>
    <t>Perdida de partes y/o equipos biomédico, industriales y de apoyo</t>
  </si>
  <si>
    <t>Apoyo manteminiento Biometico, equipos industriales y de apoyo</t>
  </si>
  <si>
    <t>Deficit Financiero/ disminución capacidad de atención de los pacientes/calidad de la atención</t>
  </si>
  <si>
    <t>El supervisor del contrato de realiza la planeación anual del mantenimiento a todos los equipod biomedicos, industriales y de apoyo de la institución, de la misma manera debe verificar que se cumple el mantenimiento de todos los equipo  garantizando que los mismos se encuentren dentro de la institución en estado operativo. El amalcenista realiza uno vez al año la toma fisica en compañía del Jefe de Control Interno.</t>
  </si>
  <si>
    <t>aceptable</t>
  </si>
  <si>
    <t>MAPA DE RIESGO DE CORRUPCIÓN</t>
  </si>
  <si>
    <t>William Humberto Salgado  Gamboa</t>
  </si>
  <si>
    <t>Subgerente Administrativo y Financiero</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</si>
</sst>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b/>
      <sz val="11"/>
      <color theme="1"/>
      <name val="Calibri"/>
      <family val="2"/>
      <scheme val="minor"/>
    </font>
    <font>
      <sz val="11"/>
      <color theme="1"/>
      <name val="Arial"/>
      <family val="2"/>
    </font>
    <font>
      <b/>
      <sz val="12"/>
      <color theme="1"/>
      <name val="Arial"/>
      <family val="2"/>
    </font>
    <font>
      <b/>
      <sz val="10"/>
      <color theme="1"/>
      <name val="Arial"/>
      <family val="2"/>
    </font>
    <font>
      <b/>
      <sz val="11"/>
      <color rgb="FFFFFFFF"/>
      <name val="Arial"/>
      <family val="2"/>
    </font>
    <font>
      <sz val="11"/>
      <color rgb="FF000000"/>
      <name val="Arial"/>
      <family val="2"/>
    </font>
    <font>
      <b/>
      <u/>
      <sz val="11"/>
      <color rgb="FF000000"/>
      <name val="Arial"/>
      <family val="2"/>
    </font>
    <font>
      <sz val="26"/>
      <color theme="1"/>
      <name val="Calibri"/>
      <family val="2"/>
      <scheme val="minor"/>
    </font>
    <font>
      <sz val="28"/>
      <color theme="1"/>
      <name val="Calibri"/>
      <family val="2"/>
      <scheme val="minor"/>
    </font>
    <font>
      <b/>
      <i/>
      <sz val="11"/>
      <color rgb="FF000000"/>
      <name val="Arial"/>
      <family val="2"/>
    </font>
    <font>
      <b/>
      <sz val="11"/>
      <color rgb="FF000000"/>
      <name val="Arial"/>
      <family val="2"/>
    </font>
    <font>
      <sz val="8"/>
      <name val="Calibri"/>
      <family val="2"/>
      <scheme val="minor"/>
    </font>
    <font>
      <b/>
      <sz val="9"/>
      <color theme="1"/>
      <name val="Calibri"/>
      <family val="2"/>
      <scheme val="minor"/>
    </font>
    <font>
      <sz val="11"/>
      <color rgb="FFFFFFFF"/>
      <name val="Arial"/>
      <family val="2"/>
    </font>
    <font>
      <sz val="10"/>
      <color rgb="FF4D5156"/>
      <name val="Arial"/>
      <family val="2"/>
    </font>
    <font>
      <sz val="10"/>
      <color rgb="FF040C28"/>
      <name val="Arial"/>
      <family val="2"/>
    </font>
    <font>
      <sz val="12"/>
      <color theme="1"/>
      <name val="Arial"/>
      <family val="2"/>
    </font>
    <font>
      <b/>
      <sz val="10"/>
      <color theme="1"/>
      <name val="Calibri"/>
      <family val="2"/>
      <scheme val="minor"/>
    </font>
    <font>
      <b/>
      <sz val="11"/>
      <color theme="0"/>
      <name val="Arial"/>
      <family val="2"/>
    </font>
    <font>
      <b/>
      <sz val="20"/>
      <color theme="1"/>
      <name val="Calibri"/>
      <family val="2"/>
      <scheme val="minor"/>
    </font>
    <font>
      <b/>
      <sz val="12"/>
      <color theme="1"/>
      <name val="Calibri"/>
      <family val="2"/>
      <scheme val="minor"/>
    </font>
    <font>
      <b/>
      <sz val="26"/>
      <color theme="1"/>
      <name val="Calibri"/>
      <family val="2"/>
      <scheme val="minor"/>
    </font>
    <font>
      <b/>
      <sz val="18"/>
      <name val="Arial"/>
      <family val="2"/>
    </font>
    <font>
      <b/>
      <sz val="9"/>
      <name val="Arial"/>
      <family val="2"/>
    </font>
    <font>
      <sz val="9"/>
      <color theme="1"/>
      <name val="Arial"/>
      <family val="2"/>
    </font>
    <font>
      <b/>
      <sz val="9"/>
      <color theme="1"/>
      <name val="Arial"/>
      <family val="2"/>
    </font>
    <font>
      <b/>
      <sz val="18"/>
      <color theme="1"/>
      <name val="Arial"/>
      <family val="2"/>
    </font>
    <font>
      <b/>
      <sz val="11"/>
      <color theme="1"/>
      <name val="Arial"/>
      <family val="2"/>
    </font>
    <font>
      <b/>
      <sz val="10"/>
      <color rgb="FF000000"/>
      <name val="Arial"/>
      <family val="2"/>
    </font>
    <font>
      <sz val="10"/>
      <color rgb="FF000000"/>
      <name val="Arial"/>
      <family val="2"/>
    </font>
  </fonts>
  <fills count="21">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rgb="FF92D050"/>
        <bgColor indexed="64"/>
      </patternFill>
    </fill>
    <fill>
      <patternFill patternType="solid">
        <fgColor rgb="FF00AF50"/>
        <bgColor indexed="64"/>
      </patternFill>
    </fill>
    <fill>
      <patternFill patternType="solid">
        <fgColor rgb="FFFFFF66"/>
        <bgColor indexed="64"/>
      </patternFill>
    </fill>
    <fill>
      <patternFill patternType="solid">
        <fgColor rgb="FF00FF00"/>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BDD6EE"/>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51">
    <xf numFmtId="0" fontId="0" fillId="0" borderId="0" xfId="0"/>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 fillId="0" borderId="1" xfId="0" applyFont="1" applyBorder="1" applyAlignment="1">
      <alignment horizontal="right" vertical="center"/>
    </xf>
    <xf numFmtId="0" fontId="3" fillId="0" borderId="8" xfId="0" applyFont="1" applyBorder="1" applyAlignment="1">
      <alignment horizontal="center"/>
    </xf>
    <xf numFmtId="0" fontId="3" fillId="0" borderId="0" xfId="0" applyFont="1" applyAlignment="1">
      <alignment horizontal="center"/>
    </xf>
    <xf numFmtId="0" fontId="3" fillId="0" borderId="9" xfId="0" applyFont="1" applyBorder="1" applyAlignment="1">
      <alignment horizontal="center"/>
    </xf>
    <xf numFmtId="49" fontId="1" fillId="0" borderId="1" xfId="0" applyNumberFormat="1" applyFont="1" applyBorder="1" applyAlignment="1">
      <alignment horizontal="right" vertical="center"/>
    </xf>
    <xf numFmtId="14" fontId="1" fillId="0" borderId="1" xfId="0" applyNumberFormat="1" applyFont="1" applyBorder="1" applyAlignment="1">
      <alignment horizontal="right"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4" fillId="2" borderId="20" xfId="0" applyFont="1" applyFill="1" applyBorder="1" applyAlignment="1">
      <alignment horizontal="center" vertical="center" wrapText="1"/>
    </xf>
    <xf numFmtId="0" fontId="7" fillId="0" borderId="21" xfId="0" applyFont="1" applyBorder="1" applyAlignment="1">
      <alignment horizontal="justify" vertical="center"/>
    </xf>
    <xf numFmtId="0" fontId="9" fillId="0" borderId="0" xfId="0" applyFont="1" applyAlignment="1">
      <alignment horizontal="center" vertical="center"/>
    </xf>
    <xf numFmtId="0" fontId="3" fillId="0" borderId="19" xfId="0" applyFont="1" applyBorder="1" applyAlignment="1">
      <alignment horizontal="justify" vertical="center"/>
    </xf>
    <xf numFmtId="0" fontId="3" fillId="0" borderId="19" xfId="0" applyFont="1" applyBorder="1" applyAlignment="1">
      <alignment horizontal="center" vertical="center"/>
    </xf>
    <xf numFmtId="0" fontId="3" fillId="2"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0" fillId="0" borderId="0" xfId="0" applyFont="1" applyAlignment="1">
      <alignment horizontal="center" vertical="center"/>
    </xf>
    <xf numFmtId="0" fontId="3" fillId="3" borderId="18"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right" vertical="center"/>
    </xf>
    <xf numFmtId="0" fontId="7" fillId="0" borderId="20" xfId="0" applyFont="1" applyBorder="1" applyAlignment="1">
      <alignment vertical="center" wrapText="1"/>
    </xf>
    <xf numFmtId="0" fontId="7" fillId="10" borderId="18" xfId="0" applyFont="1" applyFill="1" applyBorder="1" applyAlignment="1">
      <alignment horizontal="center" vertical="center" wrapText="1"/>
    </xf>
    <xf numFmtId="0" fontId="7" fillId="0" borderId="19" xfId="0" applyFont="1" applyBorder="1" applyAlignment="1">
      <alignment vertical="center" wrapText="1"/>
    </xf>
    <xf numFmtId="9" fontId="7" fillId="0" borderId="19" xfId="0" applyNumberFormat="1" applyFont="1" applyBorder="1" applyAlignment="1">
      <alignment horizontal="center" vertical="center" wrapText="1"/>
    </xf>
    <xf numFmtId="0" fontId="7" fillId="11" borderId="18"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7" fillId="13" borderId="18"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15" borderId="22" xfId="0" applyFont="1" applyFill="1" applyBorder="1" applyAlignment="1">
      <alignment horizontal="center" vertical="center"/>
    </xf>
    <xf numFmtId="0" fontId="6" fillId="15" borderId="18" xfId="0" applyFont="1" applyFill="1" applyBorder="1" applyAlignment="1">
      <alignment horizontal="center" vertical="center"/>
    </xf>
    <xf numFmtId="0" fontId="6" fillId="15" borderId="19" xfId="0" applyFont="1" applyFill="1" applyBorder="1" applyAlignment="1">
      <alignment horizontal="center" vertical="center"/>
    </xf>
    <xf numFmtId="0" fontId="6" fillId="15" borderId="18"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6" fillId="15" borderId="19" xfId="0" applyFont="1" applyFill="1" applyBorder="1" applyAlignment="1">
      <alignment horizontal="justify" vertical="center"/>
    </xf>
    <xf numFmtId="0" fontId="12" fillId="15" borderId="15" xfId="0" applyFont="1" applyFill="1" applyBorder="1" applyAlignment="1">
      <alignment vertical="center" wrapText="1"/>
    </xf>
    <xf numFmtId="0" fontId="2" fillId="16" borderId="1" xfId="0" applyFont="1" applyFill="1" applyBorder="1" applyAlignment="1">
      <alignment horizontal="center"/>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2" fillId="0" borderId="2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14" fillId="9" borderId="1" xfId="0" applyFont="1" applyFill="1" applyBorder="1" applyAlignment="1" applyProtection="1">
      <alignment horizontal="center" vertical="center"/>
      <protection locked="0"/>
    </xf>
    <xf numFmtId="0" fontId="2" fillId="6" borderId="26" xfId="0" applyFont="1" applyFill="1" applyBorder="1" applyAlignment="1" applyProtection="1">
      <alignment horizontal="center" vertical="center" wrapText="1"/>
      <protection locked="0"/>
    </xf>
    <xf numFmtId="0" fontId="2" fillId="6" borderId="27" xfId="0" applyFont="1" applyFill="1" applyBorder="1" applyAlignment="1" applyProtection="1">
      <alignment horizontal="center" vertical="center" wrapText="1"/>
      <protection locked="0"/>
    </xf>
    <xf numFmtId="0" fontId="2" fillId="6" borderId="28"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0" fillId="7" borderId="1" xfId="0" applyFill="1" applyBorder="1" applyAlignment="1" applyProtection="1">
      <alignment horizontal="justify" vertical="center" wrapText="1"/>
      <protection locked="0"/>
    </xf>
    <xf numFmtId="0" fontId="0" fillId="8" borderId="1" xfId="0" applyFill="1" applyBorder="1" applyAlignment="1" applyProtection="1">
      <alignment horizontal="justify" vertical="center" wrapText="1"/>
      <protection locked="0"/>
    </xf>
    <xf numFmtId="0" fontId="0" fillId="0" borderId="1" xfId="0" applyBorder="1" applyAlignment="1" applyProtection="1">
      <alignment horizontal="center" vertical="center"/>
      <protection locked="0"/>
    </xf>
    <xf numFmtId="0" fontId="0" fillId="14" borderId="1" xfId="0" applyFill="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0" fillId="8" borderId="1" xfId="0"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2" fillId="6" borderId="27" xfId="0" applyFont="1" applyFill="1" applyBorder="1" applyAlignment="1">
      <alignment horizontal="center" vertical="center" wrapText="1"/>
    </xf>
    <xf numFmtId="0" fontId="12" fillId="15" borderId="20" xfId="0" applyFont="1" applyFill="1" applyBorder="1" applyAlignment="1">
      <alignment horizontal="center" vertical="center" wrapText="1"/>
    </xf>
    <xf numFmtId="0" fontId="0" fillId="7" borderId="1" xfId="0" applyFill="1" applyBorder="1" applyAlignment="1">
      <alignment horizontal="center" vertical="center" wrapText="1"/>
    </xf>
    <xf numFmtId="0" fontId="2" fillId="0" borderId="6" xfId="0" applyFont="1" applyBorder="1" applyAlignment="1">
      <alignment horizontal="center" vertical="center"/>
    </xf>
    <xf numFmtId="0" fontId="3" fillId="0" borderId="7" xfId="0" applyFont="1" applyBorder="1" applyAlignment="1">
      <alignment horizontal="justify" vertical="center"/>
    </xf>
    <xf numFmtId="0" fontId="7" fillId="0" borderId="7" xfId="0" applyFont="1" applyBorder="1" applyAlignment="1">
      <alignment horizontal="justify" vertical="center"/>
    </xf>
    <xf numFmtId="0" fontId="7" fillId="0" borderId="5" xfId="0" applyFont="1" applyBorder="1" applyAlignment="1">
      <alignment horizontal="justify" vertical="center"/>
    </xf>
    <xf numFmtId="0" fontId="7" fillId="0" borderId="12" xfId="0" applyFont="1" applyBorder="1" applyAlignment="1">
      <alignment horizontal="justify" vertic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vertical="center"/>
    </xf>
    <xf numFmtId="0" fontId="19" fillId="0" borderId="0" xfId="0" applyFont="1"/>
    <xf numFmtId="0" fontId="19" fillId="17"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6" fillId="15" borderId="1" xfId="0" applyFont="1" applyFill="1" applyBorder="1" applyAlignment="1">
      <alignment vertical="center"/>
    </xf>
    <xf numFmtId="0" fontId="6" fillId="0" borderId="0" xfId="0" applyFont="1" applyAlignment="1">
      <alignment vertical="center"/>
    </xf>
    <xf numFmtId="0" fontId="4" fillId="0" borderId="0" xfId="0" applyFont="1" applyAlignment="1">
      <alignment vertical="center" wrapText="1"/>
    </xf>
    <xf numFmtId="0" fontId="4" fillId="2" borderId="1"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2" fillId="12" borderId="31" xfId="0" applyFont="1" applyFill="1" applyBorder="1" applyAlignment="1">
      <alignment horizontal="center" vertical="center" wrapText="1"/>
    </xf>
    <xf numFmtId="0" fontId="2" fillId="0" borderId="0" xfId="0" applyFont="1" applyAlignment="1" applyProtection="1">
      <alignment horizontal="center"/>
      <protection locked="0"/>
    </xf>
    <xf numFmtId="0" fontId="0" fillId="7" borderId="1" xfId="0" applyFill="1" applyBorder="1" applyAlignment="1" applyProtection="1">
      <alignment horizontal="center" vertical="center" wrapText="1"/>
      <protection locked="0"/>
    </xf>
    <xf numFmtId="0" fontId="3" fillId="7" borderId="19" xfId="0" applyFont="1" applyFill="1" applyBorder="1" applyAlignment="1">
      <alignment horizontal="center" vertical="center"/>
    </xf>
    <xf numFmtId="0" fontId="5" fillId="7" borderId="1" xfId="0" applyFont="1" applyFill="1" applyBorder="1" applyAlignment="1">
      <alignment horizontal="left" vertical="center" wrapText="1"/>
    </xf>
    <xf numFmtId="0" fontId="7" fillId="7" borderId="15" xfId="0" applyFont="1" applyFill="1" applyBorder="1" applyAlignment="1">
      <alignment horizontal="justify" vertical="center"/>
    </xf>
    <xf numFmtId="0" fontId="7" fillId="7" borderId="19" xfId="0" applyFont="1" applyFill="1" applyBorder="1" applyAlignment="1">
      <alignment horizontal="justify" vertical="center" wrapText="1"/>
    </xf>
    <xf numFmtId="17" fontId="0" fillId="0" borderId="1" xfId="0" applyNumberForma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0" xfId="0" applyFont="1" applyFill="1" applyAlignment="1">
      <alignment horizontal="center" vertical="center" wrapText="1"/>
    </xf>
    <xf numFmtId="17" fontId="0" fillId="0" borderId="1" xfId="0" applyNumberFormat="1" applyBorder="1" applyAlignment="1" applyProtection="1">
      <alignment horizontal="center" vertical="center" wrapText="1"/>
      <protection locked="0"/>
    </xf>
    <xf numFmtId="0" fontId="0" fillId="14" borderId="1" xfId="0" applyFill="1" applyBorder="1" applyAlignment="1" applyProtection="1">
      <alignment horizontal="left" vertical="center" wrapText="1"/>
      <protection locked="0"/>
    </xf>
    <xf numFmtId="0" fontId="0" fillId="14" borderId="2" xfId="0" applyFill="1" applyBorder="1" applyAlignment="1" applyProtection="1">
      <alignment horizontal="left" vertical="center" wrapText="1"/>
      <protection locked="0"/>
    </xf>
    <xf numFmtId="0" fontId="0" fillId="14" borderId="1" xfId="0" applyFill="1" applyBorder="1" applyAlignment="1" applyProtection="1">
      <alignment horizontal="justify" vertical="center" wrapText="1"/>
      <protection locked="0"/>
    </xf>
    <xf numFmtId="0" fontId="2" fillId="7" borderId="1" xfId="0" applyFont="1" applyFill="1" applyBorder="1" applyAlignment="1" applyProtection="1">
      <alignment horizontal="center" vertical="center" wrapText="1"/>
      <protection locked="0"/>
    </xf>
    <xf numFmtId="0" fontId="2" fillId="0" borderId="0" xfId="0" applyFont="1"/>
    <xf numFmtId="0" fontId="22" fillId="0" borderId="0" xfId="0" applyFont="1" applyAlignment="1">
      <alignment horizontal="center" vertical="center" wrapText="1"/>
    </xf>
    <xf numFmtId="0" fontId="2" fillId="7" borderId="2" xfId="0" applyFont="1" applyFill="1" applyBorder="1" applyAlignment="1" applyProtection="1">
      <alignment horizontal="center" vertical="center" wrapText="1"/>
      <protection locked="0"/>
    </xf>
    <xf numFmtId="0" fontId="0" fillId="14" borderId="1" xfId="0" applyFill="1" applyBorder="1" applyAlignment="1" applyProtection="1">
      <alignment horizontal="justify" vertical="top" wrapText="1"/>
      <protection locked="0"/>
    </xf>
    <xf numFmtId="0" fontId="30" fillId="20" borderId="36" xfId="0" applyFont="1" applyFill="1" applyBorder="1" applyAlignment="1">
      <alignment horizontal="center" vertical="center" wrapText="1"/>
    </xf>
    <xf numFmtId="0" fontId="30" fillId="20" borderId="30" xfId="0" applyFont="1" applyFill="1" applyBorder="1" applyAlignment="1">
      <alignment vertical="center"/>
    </xf>
    <xf numFmtId="0" fontId="30" fillId="20" borderId="20" xfId="0" applyFont="1" applyFill="1" applyBorder="1" applyAlignment="1">
      <alignment vertical="center"/>
    </xf>
    <xf numFmtId="0" fontId="31" fillId="0" borderId="18" xfId="0" applyFont="1" applyBorder="1" applyAlignment="1">
      <alignment horizontal="center" vertical="center" wrapText="1"/>
    </xf>
    <xf numFmtId="0" fontId="31" fillId="0" borderId="20" xfId="0" applyFont="1" applyBorder="1" applyAlignment="1">
      <alignment horizontal="center" vertical="center" wrapText="1"/>
    </xf>
    <xf numFmtId="0" fontId="25" fillId="0" borderId="20" xfId="0" applyFont="1" applyBorder="1" applyAlignment="1">
      <alignment vertical="center" wrapText="1"/>
    </xf>
    <xf numFmtId="0" fontId="27" fillId="0" borderId="20" xfId="0" applyFont="1" applyBorder="1" applyAlignment="1">
      <alignment vertical="center"/>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24" fillId="0" borderId="46"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7" xfId="0" applyFont="1" applyBorder="1" applyAlignment="1">
      <alignment horizontal="center" vertical="center" wrapText="1"/>
    </xf>
    <xf numFmtId="0" fontId="28" fillId="0" borderId="41" xfId="0" applyFont="1" applyBorder="1" applyAlignment="1">
      <alignment horizontal="center" vertical="center"/>
    </xf>
    <xf numFmtId="0" fontId="28" fillId="0" borderId="2" xfId="0" applyFont="1" applyBorder="1" applyAlignment="1">
      <alignment horizontal="center" vertical="center"/>
    </xf>
    <xf numFmtId="0" fontId="28" fillId="0" borderId="57" xfId="0" applyFont="1" applyBorder="1" applyAlignment="1">
      <alignment horizontal="center"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7" xfId="0" applyFont="1" applyBorder="1" applyAlignment="1">
      <alignment horizontal="center" vertical="center"/>
    </xf>
    <xf numFmtId="0" fontId="26" fillId="0" borderId="26" xfId="0" applyFont="1" applyBorder="1" applyAlignment="1">
      <alignment horizontal="center" vertical="center"/>
    </xf>
    <xf numFmtId="0" fontId="26" fillId="0" borderId="28" xfId="0" applyFont="1" applyBorder="1" applyAlignment="1">
      <alignment horizontal="center" vertical="center"/>
    </xf>
    <xf numFmtId="49" fontId="26" fillId="0" borderId="9" xfId="0" applyNumberFormat="1" applyFont="1" applyBorder="1" applyAlignment="1">
      <alignment horizontal="center" vertical="center"/>
    </xf>
    <xf numFmtId="49" fontId="26" fillId="0" borderId="55" xfId="0" applyNumberFormat="1" applyFont="1" applyBorder="1" applyAlignment="1">
      <alignment horizontal="center" vertical="center"/>
    </xf>
    <xf numFmtId="14" fontId="26" fillId="0" borderId="26" xfId="0" applyNumberFormat="1" applyFont="1" applyBorder="1" applyAlignment="1">
      <alignment horizontal="center" vertical="center"/>
    </xf>
    <xf numFmtId="14" fontId="26" fillId="0" borderId="28" xfId="0" applyNumberFormat="1" applyFont="1" applyBorder="1" applyAlignment="1">
      <alignment horizontal="center" vertical="center"/>
    </xf>
    <xf numFmtId="49" fontId="26" fillId="0" borderId="26" xfId="0" applyNumberFormat="1" applyFont="1" applyBorder="1" applyAlignment="1">
      <alignment horizontal="center" vertical="center"/>
    </xf>
    <xf numFmtId="49" fontId="26" fillId="0" borderId="28" xfId="0" applyNumberFormat="1" applyFont="1" applyBorder="1" applyAlignment="1">
      <alignment horizontal="center" vertical="center"/>
    </xf>
    <xf numFmtId="0" fontId="29" fillId="0" borderId="37" xfId="0" applyFont="1" applyBorder="1" applyAlignment="1">
      <alignment horizontal="center" vertical="center"/>
    </xf>
    <xf numFmtId="0" fontId="29" fillId="0" borderId="40" xfId="0" applyFont="1" applyBorder="1" applyAlignment="1">
      <alignment horizontal="center" vertical="center"/>
    </xf>
    <xf numFmtId="0" fontId="29" fillId="0" borderId="38" xfId="0" applyFont="1" applyBorder="1" applyAlignment="1">
      <alignment horizontal="center" vertical="center"/>
    </xf>
    <xf numFmtId="0" fontId="29" fillId="0" borderId="30" xfId="0" applyFont="1" applyBorder="1" applyAlignment="1">
      <alignment horizontal="center" vertical="center"/>
    </xf>
    <xf numFmtId="0" fontId="29" fillId="0" borderId="49" xfId="0" applyFont="1" applyBorder="1" applyAlignment="1">
      <alignment horizontal="center" vertical="center"/>
    </xf>
    <xf numFmtId="0" fontId="29" fillId="0" borderId="19" xfId="0" applyFont="1" applyBorder="1" applyAlignment="1">
      <alignment horizontal="center" vertical="center"/>
    </xf>
    <xf numFmtId="0" fontId="31" fillId="0" borderId="26" xfId="0" applyFont="1" applyBorder="1" applyAlignment="1">
      <alignment horizontal="center" vertical="center" wrapText="1"/>
    </xf>
    <xf numFmtId="0" fontId="31" fillId="0" borderId="28" xfId="0" applyFont="1" applyBorder="1" applyAlignment="1">
      <alignment horizontal="center" vertical="center" wrapText="1"/>
    </xf>
    <xf numFmtId="0" fontId="30" fillId="20" borderId="37" xfId="0" applyFont="1" applyFill="1" applyBorder="1" applyAlignment="1">
      <alignment horizontal="center" vertical="center" wrapText="1"/>
    </xf>
    <xf numFmtId="0" fontId="30" fillId="20" borderId="38" xfId="0" applyFont="1" applyFill="1" applyBorder="1" applyAlignment="1">
      <alignment horizontal="center" vertical="center" wrapText="1"/>
    </xf>
    <xf numFmtId="0" fontId="30" fillId="20" borderId="30" xfId="0" applyFont="1" applyFill="1" applyBorder="1" applyAlignment="1">
      <alignment horizontal="center" vertical="center" wrapText="1"/>
    </xf>
    <xf numFmtId="0" fontId="30" fillId="20" borderId="19" xfId="0" applyFont="1" applyFill="1" applyBorder="1" applyAlignment="1">
      <alignment horizontal="center"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13" xfId="0" applyFont="1" applyBorder="1" applyAlignment="1">
      <alignment horizontal="left" vertical="top" wrapText="1"/>
    </xf>
    <xf numFmtId="0" fontId="31" fillId="0" borderId="15" xfId="0" applyFont="1" applyBorder="1" applyAlignment="1">
      <alignment horizontal="left" vertical="top" wrapText="1"/>
    </xf>
    <xf numFmtId="0" fontId="30" fillId="20" borderId="0" xfId="0" applyFont="1" applyFill="1" applyAlignment="1">
      <alignment horizontal="center" vertical="center" wrapText="1"/>
    </xf>
    <xf numFmtId="0" fontId="30" fillId="20" borderId="36" xfId="0" applyFont="1" applyFill="1" applyBorder="1" applyAlignment="1">
      <alignment horizontal="center" vertical="center" wrapText="1"/>
    </xf>
    <xf numFmtId="0" fontId="30" fillId="20" borderId="25" xfId="0" applyFont="1" applyFill="1" applyBorder="1" applyAlignment="1">
      <alignment horizontal="center" vertical="center" wrapText="1"/>
    </xf>
    <xf numFmtId="0" fontId="30" fillId="20" borderId="26" xfId="0" applyFont="1" applyFill="1" applyBorder="1" applyAlignment="1">
      <alignment horizontal="center" vertical="center" wrapText="1"/>
    </xf>
    <xf numFmtId="0" fontId="30" fillId="20" borderId="28" xfId="0" applyFont="1" applyFill="1" applyBorder="1" applyAlignment="1">
      <alignment horizontal="center" vertical="center" wrapText="1"/>
    </xf>
    <xf numFmtId="0" fontId="30" fillId="20" borderId="27" xfId="0" applyFont="1" applyFill="1" applyBorder="1" applyAlignment="1">
      <alignment horizontal="center" vertical="center" wrapText="1"/>
    </xf>
    <xf numFmtId="0" fontId="30" fillId="20" borderId="53" xfId="0" applyFont="1" applyFill="1" applyBorder="1" applyAlignment="1">
      <alignment horizontal="center" vertical="center" wrapText="1"/>
    </xf>
    <xf numFmtId="0" fontId="30" fillId="20" borderId="54" xfId="0" applyFont="1" applyFill="1" applyBorder="1" applyAlignment="1">
      <alignment horizontal="center" vertical="center" wrapText="1"/>
    </xf>
    <xf numFmtId="49" fontId="31" fillId="0" borderId="50" xfId="0" applyNumberFormat="1" applyFont="1" applyBorder="1" applyAlignment="1">
      <alignment horizontal="center" vertical="center" wrapText="1"/>
    </xf>
    <xf numFmtId="49" fontId="31" fillId="0" borderId="51" xfId="0" applyNumberFormat="1" applyFont="1" applyBorder="1" applyAlignment="1">
      <alignment horizontal="center" vertical="center" wrapText="1"/>
    </xf>
    <xf numFmtId="0" fontId="30" fillId="20" borderId="49"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0" fillId="0" borderId="9" xfId="0" applyFont="1" applyBorder="1" applyAlignment="1">
      <alignment horizontal="center" vertical="center"/>
    </xf>
    <xf numFmtId="0" fontId="30" fillId="0" borderId="55" xfId="0" applyFont="1" applyBorder="1" applyAlignment="1">
      <alignment horizontal="center" vertical="center"/>
    </xf>
    <xf numFmtId="0" fontId="30" fillId="0" borderId="8"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6" fillId="15" borderId="13" xfId="0" applyFont="1" applyFill="1" applyBorder="1" applyAlignment="1">
      <alignment horizontal="center" vertical="center" wrapText="1"/>
    </xf>
    <xf numFmtId="0" fontId="6" fillId="15" borderId="14" xfId="0" applyFont="1" applyFill="1" applyBorder="1" applyAlignment="1">
      <alignment horizontal="center" vertical="center" wrapText="1"/>
    </xf>
    <xf numFmtId="0" fontId="6" fillId="15" borderId="15" xfId="0" applyFont="1" applyFill="1" applyBorder="1" applyAlignment="1">
      <alignment horizontal="center" vertical="center" wrapText="1"/>
    </xf>
    <xf numFmtId="0" fontId="6" fillId="15" borderId="16" xfId="0" applyFont="1" applyFill="1" applyBorder="1" applyAlignment="1">
      <alignment horizontal="center" vertical="center"/>
    </xf>
    <xf numFmtId="0" fontId="6" fillId="15" borderId="17" xfId="0" applyFont="1" applyFill="1" applyBorder="1" applyAlignment="1">
      <alignment horizontal="center" vertical="center"/>
    </xf>
    <xf numFmtId="0" fontId="3" fillId="0" borderId="23" xfId="0" applyFont="1" applyBorder="1" applyAlignment="1">
      <alignment horizontal="justify" vertical="center"/>
    </xf>
    <xf numFmtId="0" fontId="3" fillId="0" borderId="24" xfId="0" applyFont="1" applyBorder="1" applyAlignment="1">
      <alignment horizontal="justify" vertical="center"/>
    </xf>
    <xf numFmtId="0" fontId="3" fillId="0" borderId="18" xfId="0" applyFont="1" applyBorder="1" applyAlignment="1">
      <alignment horizontal="justify" vertical="center"/>
    </xf>
    <xf numFmtId="0" fontId="2" fillId="0" borderId="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 xfId="0" applyFont="1" applyBorder="1" applyAlignment="1">
      <alignment horizontal="center" vertical="center" wrapText="1"/>
    </xf>
    <xf numFmtId="0" fontId="0" fillId="7" borderId="13" xfId="0" applyFill="1" applyBorder="1" applyAlignment="1">
      <alignment horizontal="left" vertical="center" wrapText="1"/>
    </xf>
    <xf numFmtId="0" fontId="0" fillId="7" borderId="15" xfId="0"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15" borderId="13" xfId="0" applyFont="1" applyFill="1" applyBorder="1" applyAlignment="1">
      <alignment horizontal="center" vertical="center"/>
    </xf>
    <xf numFmtId="0" fontId="6" fillId="15" borderId="14" xfId="0" applyFont="1" applyFill="1" applyBorder="1" applyAlignment="1">
      <alignment horizontal="center" vertical="center"/>
    </xf>
    <xf numFmtId="0" fontId="6" fillId="15" borderId="15" xfId="0" applyFont="1" applyFill="1" applyBorder="1" applyAlignment="1">
      <alignment horizontal="center" vertical="center"/>
    </xf>
    <xf numFmtId="0" fontId="6" fillId="15" borderId="25" xfId="0" applyFont="1" applyFill="1" applyBorder="1" applyAlignment="1">
      <alignment horizontal="center" vertical="center" wrapText="1"/>
    </xf>
    <xf numFmtId="0" fontId="6" fillId="15" borderId="0" xfId="0" applyFont="1" applyFill="1" applyAlignment="1">
      <alignment horizontal="center" vertical="center" wrapText="1"/>
    </xf>
    <xf numFmtId="0" fontId="7" fillId="7" borderId="13"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20" fillId="15" borderId="13" xfId="0" applyFont="1" applyFill="1" applyBorder="1" applyAlignment="1">
      <alignment horizontal="center" vertical="center" wrapText="1"/>
    </xf>
    <xf numFmtId="0" fontId="20" fillId="15" borderId="15" xfId="0" applyFont="1" applyFill="1" applyBorder="1" applyAlignment="1">
      <alignment horizontal="center" vertical="center" wrapText="1"/>
    </xf>
    <xf numFmtId="0" fontId="21" fillId="19" borderId="13" xfId="0" applyFont="1" applyFill="1" applyBorder="1" applyAlignment="1">
      <alignment horizontal="center"/>
    </xf>
    <xf numFmtId="0" fontId="21" fillId="19" borderId="14" xfId="0" applyFont="1" applyFill="1" applyBorder="1" applyAlignment="1">
      <alignment horizontal="center"/>
    </xf>
    <xf numFmtId="0" fontId="21" fillId="19" borderId="15" xfId="0" applyFont="1" applyFill="1" applyBorder="1" applyAlignment="1">
      <alignment horizont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0" fillId="10" borderId="32" xfId="0" applyFill="1"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xf>
    <xf numFmtId="0" fontId="7" fillId="12"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0" fillId="5" borderId="32"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2" fillId="5" borderId="32" xfId="0" applyFont="1" applyFill="1" applyBorder="1" applyAlignment="1">
      <alignment horizontal="center" vertical="center"/>
    </xf>
    <xf numFmtId="0" fontId="2" fillId="5"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10" borderId="33" xfId="0" applyFont="1" applyFill="1" applyBorder="1" applyAlignment="1">
      <alignment horizontal="center" vertical="center"/>
    </xf>
    <xf numFmtId="0" fontId="2" fillId="10" borderId="34" xfId="0" applyFont="1" applyFill="1" applyBorder="1" applyAlignment="1">
      <alignment horizontal="center" vertical="center"/>
    </xf>
    <xf numFmtId="0" fontId="23" fillId="19" borderId="23" xfId="0" applyFont="1" applyFill="1" applyBorder="1" applyAlignment="1">
      <alignment horizontal="center" vertical="center" textRotation="90"/>
    </xf>
    <xf numFmtId="0" fontId="23" fillId="19" borderId="24" xfId="0" applyFont="1" applyFill="1" applyBorder="1" applyAlignment="1">
      <alignment horizontal="center" vertical="center" textRotation="90"/>
    </xf>
    <xf numFmtId="0" fontId="23" fillId="19" borderId="18" xfId="0" applyFont="1" applyFill="1" applyBorder="1" applyAlignment="1">
      <alignment horizontal="center" vertical="center" textRotation="90"/>
    </xf>
  </cellXfs>
  <cellStyles count="1">
    <cellStyle name="Normal" xfId="0" builtinId="0"/>
  </cellStyles>
  <dxfs count="23">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7" tint="0.59996337778862885"/>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92D050"/>
        </patternFill>
      </fill>
    </dxf>
    <dxf>
      <fill>
        <patternFill>
          <bgColor rgb="FF00AF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68E04"/>
      <color rgb="FFFF0000"/>
      <color rgb="FFF24008"/>
      <color rgb="FFFFFF00"/>
      <color rgb="FFFFC000"/>
      <color rgb="FF00B050"/>
      <color rgb="FF99FF66"/>
      <color rgb="FFFF3300"/>
      <color rgb="FFFFFF66"/>
      <color rgb="FF00AF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846365</xdr:colOff>
      <xdr:row>2</xdr:row>
      <xdr:rowOff>70755</xdr:rowOff>
    </xdr:from>
    <xdr:to>
      <xdr:col>2</xdr:col>
      <xdr:colOff>468086</xdr:colOff>
      <xdr:row>5</xdr:row>
      <xdr:rowOff>194580</xdr:rowOff>
    </xdr:to>
    <xdr:pic>
      <xdr:nvPicPr>
        <xdr:cNvPr id="4" name="2 Imagen">
          <a:extLst>
            <a:ext uri="{FF2B5EF4-FFF2-40B4-BE49-F238E27FC236}">
              <a16:creationId xmlns="" xmlns:a16="http://schemas.microsoft.com/office/drawing/2014/main" id="{396D3067-5378-43FD-AC12-A7FB5A00F1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365" y="261255"/>
          <a:ext cx="2374446" cy="971550"/>
        </a:xfrm>
        <a:prstGeom prst="rect">
          <a:avLst/>
        </a:prstGeom>
        <a:noFill/>
      </xdr:spPr>
    </xdr:pic>
    <xdr:clientData/>
  </xdr:twoCellAnchor>
  <xdr:twoCellAnchor>
    <xdr:from>
      <xdr:col>4</xdr:col>
      <xdr:colOff>393700</xdr:colOff>
      <xdr:row>34</xdr:row>
      <xdr:rowOff>0</xdr:rowOff>
    </xdr:from>
    <xdr:to>
      <xdr:col>6</xdr:col>
      <xdr:colOff>635000</xdr:colOff>
      <xdr:row>34</xdr:row>
      <xdr:rowOff>723900</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0500" y="35852100"/>
          <a:ext cx="27940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330201</xdr:colOff>
      <xdr:row>34</xdr:row>
      <xdr:rowOff>22225</xdr:rowOff>
    </xdr:from>
    <xdr:to>
      <xdr:col>8</xdr:col>
      <xdr:colOff>990601</xdr:colOff>
      <xdr:row>34</xdr:row>
      <xdr:rowOff>914400</xdr:rowOff>
    </xdr:to>
    <xdr:pic>
      <xdr:nvPicPr>
        <xdr:cNvPr id="5" name="Imagen 11" descr="Diagrama&#10;&#10;Descripción generada automáticament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64901" y="35874325"/>
          <a:ext cx="2133600" cy="89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635000</xdr:colOff>
      <xdr:row>34</xdr:row>
      <xdr:rowOff>25400</xdr:rowOff>
    </xdr:from>
    <xdr:to>
      <xdr:col>3</xdr:col>
      <xdr:colOff>2489200</xdr:colOff>
      <xdr:row>34</xdr:row>
      <xdr:rowOff>838200</xdr:rowOff>
    </xdr:to>
    <xdr:pic>
      <xdr:nvPicPr>
        <xdr:cNvPr id="8" name="Imagen 1"/>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90900" y="35877500"/>
          <a:ext cx="3365500" cy="81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111125</xdr:colOff>
      <xdr:row>16</xdr:row>
      <xdr:rowOff>238125</xdr:rowOff>
    </xdr:from>
    <xdr:to>
      <xdr:col>9</xdr:col>
      <xdr:colOff>555625</xdr:colOff>
      <xdr:row>16</xdr:row>
      <xdr:rowOff>746125</xdr:rowOff>
    </xdr:to>
    <xdr:sp macro="" textlink="">
      <xdr:nvSpPr>
        <xdr:cNvPr id="2" name="1 Igual que">
          <a:extLst>
            <a:ext uri="{FF2B5EF4-FFF2-40B4-BE49-F238E27FC236}">
              <a16:creationId xmlns="" xmlns:a16="http://schemas.microsoft.com/office/drawing/2014/main" id="{00000000-0008-0000-0000-000002000000}"/>
            </a:ext>
          </a:extLst>
        </xdr:cNvPr>
        <xdr:cNvSpPr/>
      </xdr:nvSpPr>
      <xdr:spPr>
        <a:xfrm>
          <a:off x="17322800" y="3409950"/>
          <a:ext cx="444500" cy="508000"/>
        </a:xfrm>
        <a:prstGeom prst="mathEqua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solidFill>
              <a:schemeClr val="tx1"/>
            </a:solidFill>
          </a:endParaRPr>
        </a:p>
      </xdr:txBody>
    </xdr:sp>
    <xdr:clientData/>
  </xdr:twoCellAnchor>
  <xdr:twoCellAnchor>
    <xdr:from>
      <xdr:col>5</xdr:col>
      <xdr:colOff>285750</xdr:colOff>
      <xdr:row>16</xdr:row>
      <xdr:rowOff>238125</xdr:rowOff>
    </xdr:from>
    <xdr:to>
      <xdr:col>5</xdr:col>
      <xdr:colOff>762000</xdr:colOff>
      <xdr:row>16</xdr:row>
      <xdr:rowOff>746125</xdr:rowOff>
    </xdr:to>
    <xdr:sp macro="" textlink="">
      <xdr:nvSpPr>
        <xdr:cNvPr id="3" name="2 Multiplicar">
          <a:extLst>
            <a:ext uri="{FF2B5EF4-FFF2-40B4-BE49-F238E27FC236}">
              <a16:creationId xmlns="" xmlns:a16="http://schemas.microsoft.com/office/drawing/2014/main" id="{00000000-0008-0000-0000-000003000000}"/>
            </a:ext>
          </a:extLst>
        </xdr:cNvPr>
        <xdr:cNvSpPr/>
      </xdr:nvSpPr>
      <xdr:spPr>
        <a:xfrm>
          <a:off x="11258550" y="3409950"/>
          <a:ext cx="476250" cy="508000"/>
        </a:xfrm>
        <a:prstGeom prst="mathMultiply">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49"/>
  <sheetViews>
    <sheetView tabSelected="1" topLeftCell="A20" zoomScale="75" zoomScaleNormal="75" workbookViewId="0">
      <selection activeCell="A28" sqref="A28"/>
    </sheetView>
  </sheetViews>
  <sheetFormatPr baseColWidth="10" defaultRowHeight="15" x14ac:dyDescent="0.25"/>
  <cols>
    <col min="1" max="1" width="14.85546875" style="51" bestFit="1" customWidth="1"/>
    <col min="2" max="2" width="26.42578125" style="53" bestFit="1" customWidth="1"/>
    <col min="3" max="3" width="22.7109375" style="94" customWidth="1"/>
    <col min="4" max="4" width="47.28515625" style="52" customWidth="1"/>
    <col min="5" max="5" width="21.42578125" style="52" customWidth="1"/>
    <col min="6" max="6" width="16.7109375" style="53" customWidth="1"/>
    <col min="7" max="7" width="14.42578125" style="53" customWidth="1"/>
    <col min="8" max="8" width="22" style="52" customWidth="1"/>
    <col min="9" max="9" width="18.7109375" style="52" customWidth="1"/>
    <col min="10" max="10" width="31.7109375" style="52" bestFit="1" customWidth="1"/>
    <col min="11" max="12" width="11.28515625" style="52" customWidth="1"/>
    <col min="13" max="13" width="20.140625" style="53" customWidth="1"/>
    <col min="14" max="14" width="23.42578125" style="52" customWidth="1"/>
    <col min="15" max="15" width="22.140625" style="52" customWidth="1"/>
    <col min="16" max="16" width="21" style="52" customWidth="1"/>
    <col min="17" max="18" width="17.5703125" style="52" customWidth="1"/>
    <col min="19" max="19" width="31.7109375" style="53" customWidth="1"/>
    <col min="20" max="20" width="27.42578125" style="52" bestFit="1" customWidth="1"/>
    <col min="21" max="21" width="10.140625" style="52" customWidth="1"/>
    <col min="22" max="22" width="24.7109375" style="53" customWidth="1"/>
    <col min="23" max="23" width="33.42578125" style="53" customWidth="1"/>
    <col min="24" max="24" width="14.42578125" style="53" customWidth="1"/>
    <col min="25" max="25" width="16.5703125" style="52" customWidth="1"/>
    <col min="26" max="26" width="25.85546875" style="52" customWidth="1"/>
    <col min="27" max="27" width="11.42578125" style="52"/>
    <col min="28" max="28" width="45" style="52" customWidth="1"/>
    <col min="29" max="29" width="22" style="52" customWidth="1"/>
    <col min="30" max="30" width="19.140625" style="52" customWidth="1"/>
    <col min="31" max="16384" width="11.42578125" style="52"/>
  </cols>
  <sheetData>
    <row r="2" spans="1:30" ht="15.75" thickBot="1" x14ac:dyDescent="0.3"/>
    <row r="3" spans="1:30" ht="15" customHeight="1" thickBot="1" x14ac:dyDescent="0.3">
      <c r="A3" s="123"/>
      <c r="B3" s="124"/>
      <c r="C3" s="125"/>
      <c r="D3" s="132" t="s">
        <v>297</v>
      </c>
      <c r="E3" s="133"/>
      <c r="F3" s="133"/>
      <c r="G3" s="133"/>
      <c r="H3" s="133"/>
      <c r="I3" s="133"/>
      <c r="J3" s="133"/>
      <c r="K3" s="133"/>
      <c r="L3" s="133"/>
      <c r="M3" s="133"/>
      <c r="N3" s="133"/>
      <c r="O3" s="133"/>
      <c r="P3" s="133"/>
      <c r="Q3" s="133"/>
      <c r="R3" s="133"/>
      <c r="S3" s="133"/>
      <c r="T3" s="133"/>
      <c r="U3" s="133"/>
      <c r="V3" s="133"/>
      <c r="W3" s="133"/>
      <c r="X3" s="133"/>
      <c r="Y3" s="133"/>
      <c r="Z3" s="133"/>
      <c r="AA3" s="134"/>
      <c r="AB3" s="118" t="s">
        <v>266</v>
      </c>
      <c r="AC3" s="144" t="s">
        <v>267</v>
      </c>
      <c r="AD3" s="145"/>
    </row>
    <row r="4" spans="1:30" ht="26.25" customHeight="1" thickBot="1" x14ac:dyDescent="0.3">
      <c r="A4" s="126"/>
      <c r="B4" s="127"/>
      <c r="C4" s="128"/>
      <c r="D4" s="135"/>
      <c r="E4" s="136"/>
      <c r="F4" s="136"/>
      <c r="G4" s="136"/>
      <c r="H4" s="136"/>
      <c r="I4" s="136"/>
      <c r="J4" s="136"/>
      <c r="K4" s="136"/>
      <c r="L4" s="136"/>
      <c r="M4" s="136"/>
      <c r="N4" s="136"/>
      <c r="O4" s="136"/>
      <c r="P4" s="136"/>
      <c r="Q4" s="136"/>
      <c r="R4" s="136"/>
      <c r="S4" s="136"/>
      <c r="T4" s="136"/>
      <c r="U4" s="136"/>
      <c r="V4" s="136"/>
      <c r="W4" s="136"/>
      <c r="X4" s="136"/>
      <c r="Y4" s="136"/>
      <c r="Z4" s="136"/>
      <c r="AA4" s="137"/>
      <c r="AB4" s="119" t="s">
        <v>268</v>
      </c>
      <c r="AC4" s="146" t="s">
        <v>290</v>
      </c>
      <c r="AD4" s="147"/>
    </row>
    <row r="5" spans="1:30" ht="27.75" customHeight="1" thickBot="1" x14ac:dyDescent="0.3">
      <c r="A5" s="126"/>
      <c r="B5" s="127"/>
      <c r="C5" s="128"/>
      <c r="D5" s="138" t="s">
        <v>269</v>
      </c>
      <c r="E5" s="139"/>
      <c r="F5" s="139"/>
      <c r="G5" s="139"/>
      <c r="H5" s="139"/>
      <c r="I5" s="139"/>
      <c r="J5" s="139"/>
      <c r="K5" s="139"/>
      <c r="L5" s="139"/>
      <c r="M5" s="139"/>
      <c r="N5" s="139"/>
      <c r="O5" s="139"/>
      <c r="P5" s="139"/>
      <c r="Q5" s="139"/>
      <c r="R5" s="139"/>
      <c r="S5" s="139"/>
      <c r="T5" s="139"/>
      <c r="U5" s="139"/>
      <c r="V5" s="139"/>
      <c r="W5" s="139"/>
      <c r="X5" s="139"/>
      <c r="Y5" s="139"/>
      <c r="Z5" s="139"/>
      <c r="AA5" s="140"/>
      <c r="AB5" s="119" t="s">
        <v>270</v>
      </c>
      <c r="AC5" s="148">
        <v>45322</v>
      </c>
      <c r="AD5" s="149"/>
    </row>
    <row r="6" spans="1:30" ht="15.75" thickBot="1" x14ac:dyDescent="0.3">
      <c r="A6" s="129"/>
      <c r="B6" s="130"/>
      <c r="C6" s="131"/>
      <c r="D6" s="141"/>
      <c r="E6" s="142"/>
      <c r="F6" s="142"/>
      <c r="G6" s="142"/>
      <c r="H6" s="142"/>
      <c r="I6" s="142"/>
      <c r="J6" s="142"/>
      <c r="K6" s="142"/>
      <c r="L6" s="142"/>
      <c r="M6" s="142"/>
      <c r="N6" s="142"/>
      <c r="O6" s="142"/>
      <c r="P6" s="142"/>
      <c r="Q6" s="142"/>
      <c r="R6" s="142"/>
      <c r="S6" s="142"/>
      <c r="T6" s="142"/>
      <c r="U6" s="142"/>
      <c r="V6" s="142"/>
      <c r="W6" s="142"/>
      <c r="X6" s="142"/>
      <c r="Y6" s="142"/>
      <c r="Z6" s="142"/>
      <c r="AA6" s="143"/>
      <c r="AB6" s="119" t="s">
        <v>271</v>
      </c>
      <c r="AC6" s="150" t="s">
        <v>289</v>
      </c>
      <c r="AD6" s="151"/>
    </row>
    <row r="7" spans="1:30" ht="15.75" thickBot="1" x14ac:dyDescent="0.3"/>
    <row r="8" spans="1:30" ht="15.75" thickBot="1" x14ac:dyDescent="0.3">
      <c r="B8" s="120" t="s">
        <v>125</v>
      </c>
      <c r="C8" s="121"/>
      <c r="D8" s="121"/>
      <c r="E8" s="121"/>
      <c r="F8" s="122"/>
      <c r="G8" s="120" t="s">
        <v>137</v>
      </c>
      <c r="H8" s="121"/>
      <c r="I8" s="122"/>
      <c r="J8" s="120" t="s">
        <v>129</v>
      </c>
      <c r="K8" s="121"/>
      <c r="L8" s="121"/>
      <c r="M8" s="121"/>
      <c r="N8" s="122"/>
      <c r="O8" s="54" t="s">
        <v>111</v>
      </c>
      <c r="P8" s="55"/>
      <c r="Q8" s="120" t="s">
        <v>110</v>
      </c>
      <c r="R8" s="121"/>
      <c r="S8" s="121"/>
      <c r="T8" s="121"/>
      <c r="U8" s="121"/>
      <c r="V8" s="121"/>
      <c r="W8" s="121"/>
      <c r="X8" s="122"/>
      <c r="Y8" s="120" t="s">
        <v>109</v>
      </c>
      <c r="Z8" s="121"/>
      <c r="AA8" s="121"/>
      <c r="AB8" s="121"/>
      <c r="AC8" s="121"/>
      <c r="AD8" s="122"/>
    </row>
    <row r="9" spans="1:30" ht="69" customHeight="1" thickBot="1" x14ac:dyDescent="0.3">
      <c r="A9" s="56" t="s">
        <v>135</v>
      </c>
      <c r="B9" s="57" t="s">
        <v>170</v>
      </c>
      <c r="C9" s="58" t="s">
        <v>172</v>
      </c>
      <c r="D9" s="58" t="s">
        <v>95</v>
      </c>
      <c r="E9" s="58" t="s">
        <v>96</v>
      </c>
      <c r="F9" s="58" t="s">
        <v>220</v>
      </c>
      <c r="G9" s="58" t="s">
        <v>138</v>
      </c>
      <c r="H9" s="58" t="s">
        <v>139</v>
      </c>
      <c r="I9" s="58" t="s">
        <v>136</v>
      </c>
      <c r="J9" s="58" t="s">
        <v>98</v>
      </c>
      <c r="K9" s="58" t="s">
        <v>126</v>
      </c>
      <c r="L9" s="58" t="s">
        <v>127</v>
      </c>
      <c r="M9" s="58" t="s">
        <v>183</v>
      </c>
      <c r="N9" s="70" t="s">
        <v>128</v>
      </c>
      <c r="O9" s="58" t="s">
        <v>97</v>
      </c>
      <c r="P9" s="58" t="s">
        <v>167</v>
      </c>
      <c r="Q9" s="58" t="s">
        <v>99</v>
      </c>
      <c r="R9" s="58" t="s">
        <v>234</v>
      </c>
      <c r="S9" s="58" t="s">
        <v>100</v>
      </c>
      <c r="T9" s="58" t="s">
        <v>101</v>
      </c>
      <c r="U9" s="58" t="s">
        <v>169</v>
      </c>
      <c r="V9" s="58" t="s">
        <v>168</v>
      </c>
      <c r="W9" s="58" t="s">
        <v>102</v>
      </c>
      <c r="X9" s="58" t="s">
        <v>103</v>
      </c>
      <c r="Y9" s="58" t="s">
        <v>92</v>
      </c>
      <c r="Z9" s="58" t="s">
        <v>104</v>
      </c>
      <c r="AA9" s="58" t="s">
        <v>105</v>
      </c>
      <c r="AB9" s="58" t="s">
        <v>106</v>
      </c>
      <c r="AC9" s="58" t="s">
        <v>107</v>
      </c>
      <c r="AD9" s="59" t="s">
        <v>108</v>
      </c>
    </row>
    <row r="10" spans="1:30" ht="90" x14ac:dyDescent="0.25">
      <c r="A10" s="60" t="s">
        <v>257</v>
      </c>
      <c r="B10" s="111" t="s">
        <v>171</v>
      </c>
      <c r="C10" s="108" t="s">
        <v>40</v>
      </c>
      <c r="D10" s="61" t="s">
        <v>20</v>
      </c>
      <c r="E10" s="62" t="s">
        <v>21</v>
      </c>
      <c r="F10" s="68" t="s">
        <v>227</v>
      </c>
      <c r="G10" s="66" t="s">
        <v>145</v>
      </c>
      <c r="H10" s="66" t="s">
        <v>232</v>
      </c>
      <c r="I10" s="63" t="s">
        <v>6</v>
      </c>
      <c r="J10" s="105" t="s">
        <v>239</v>
      </c>
      <c r="K10" s="95">
        <v>20</v>
      </c>
      <c r="L10" s="95">
        <v>5</v>
      </c>
      <c r="M10" s="72">
        <f t="shared" ref="M10:M21" si="0">K10*L10</f>
        <v>100</v>
      </c>
      <c r="N10" s="72" t="str">
        <f>IF(AND(M10&lt;40,L10&lt;&gt;""),"DEBIL",IF(AND(M10&gt;39,M10&lt;60),"NESECITA MEJORA",IF(AND(M10&gt;59,M10&lt;80),"ACEPTABLE",IF(AND(M10&gt;80,L10&lt;&gt;""),"FUERTE",""))))</f>
        <v>FUERTE</v>
      </c>
      <c r="O10" s="66" t="s">
        <v>42</v>
      </c>
      <c r="P10" s="64" t="s">
        <v>179</v>
      </c>
      <c r="Q10" s="63" t="s">
        <v>235</v>
      </c>
      <c r="R10" s="63"/>
      <c r="S10" s="65" t="s">
        <v>246</v>
      </c>
      <c r="T10" s="66" t="s">
        <v>22</v>
      </c>
      <c r="U10" s="100">
        <v>45322</v>
      </c>
      <c r="V10" s="104">
        <v>45657</v>
      </c>
      <c r="W10" s="63" t="s">
        <v>2</v>
      </c>
      <c r="X10" s="66" t="s">
        <v>23</v>
      </c>
      <c r="Y10" s="63" t="s">
        <v>94</v>
      </c>
      <c r="Z10" s="67"/>
      <c r="AA10" s="67"/>
      <c r="AB10" s="67"/>
      <c r="AC10" s="67"/>
      <c r="AD10" s="67"/>
    </row>
    <row r="11" spans="1:30" ht="225" x14ac:dyDescent="0.25">
      <c r="A11" s="60" t="s">
        <v>258</v>
      </c>
      <c r="B11" s="111" t="s">
        <v>171</v>
      </c>
      <c r="C11" s="108" t="s">
        <v>173</v>
      </c>
      <c r="D11" s="61" t="s">
        <v>119</v>
      </c>
      <c r="E11" s="62" t="s">
        <v>226</v>
      </c>
      <c r="F11" s="68" t="s">
        <v>225</v>
      </c>
      <c r="G11" s="66" t="s">
        <v>141</v>
      </c>
      <c r="H11" s="66" t="s">
        <v>232</v>
      </c>
      <c r="I11" s="63" t="s">
        <v>6</v>
      </c>
      <c r="J11" s="106" t="s">
        <v>120</v>
      </c>
      <c r="K11" s="95">
        <v>20</v>
      </c>
      <c r="L11" s="95">
        <v>5</v>
      </c>
      <c r="M11" s="72">
        <f t="shared" si="0"/>
        <v>100</v>
      </c>
      <c r="N11" s="72" t="str">
        <f>IF(AND(M11&lt;40,L11&lt;&gt;""),"DEBIL",IF(AND(M11&gt;39,M11&lt;60),"NESECITA MEJORA",IF(AND(M11&gt;59,M11&lt;80),"ACEPTABLE",IF(AND(M11&gt;80,L11&lt;&gt;""),"FUERTE",""))))</f>
        <v>FUERTE</v>
      </c>
      <c r="O11" s="66" t="s">
        <v>42</v>
      </c>
      <c r="P11" s="64" t="s">
        <v>177</v>
      </c>
      <c r="Q11" s="63" t="s">
        <v>235</v>
      </c>
      <c r="R11" s="63"/>
      <c r="S11" s="65" t="s">
        <v>240</v>
      </c>
      <c r="T11" s="66" t="s">
        <v>32</v>
      </c>
      <c r="U11" s="100">
        <v>45322</v>
      </c>
      <c r="V11" s="104">
        <v>45657</v>
      </c>
      <c r="W11" s="63" t="s">
        <v>2</v>
      </c>
      <c r="X11" s="66" t="s">
        <v>122</v>
      </c>
      <c r="Y11" s="63" t="s">
        <v>94</v>
      </c>
      <c r="Z11" s="67"/>
      <c r="AA11" s="67"/>
      <c r="AB11" s="67"/>
      <c r="AC11" s="67"/>
      <c r="AD11" s="67"/>
    </row>
    <row r="12" spans="1:30" ht="105" x14ac:dyDescent="0.25">
      <c r="A12" s="60" t="s">
        <v>259</v>
      </c>
      <c r="B12" s="111" t="s">
        <v>171</v>
      </c>
      <c r="C12" s="108" t="s">
        <v>121</v>
      </c>
      <c r="D12" s="61" t="s">
        <v>24</v>
      </c>
      <c r="E12" s="62" t="s">
        <v>25</v>
      </c>
      <c r="F12" s="68" t="s">
        <v>227</v>
      </c>
      <c r="G12" s="66" t="s">
        <v>145</v>
      </c>
      <c r="H12" s="66" t="s">
        <v>37</v>
      </c>
      <c r="I12" s="63" t="s">
        <v>37</v>
      </c>
      <c r="J12" s="105" t="s">
        <v>209</v>
      </c>
      <c r="K12" s="95">
        <v>20</v>
      </c>
      <c r="L12" s="95">
        <v>4</v>
      </c>
      <c r="M12" s="72">
        <f t="shared" si="0"/>
        <v>80</v>
      </c>
      <c r="N12" s="72" t="s">
        <v>189</v>
      </c>
      <c r="O12" s="66" t="s">
        <v>42</v>
      </c>
      <c r="P12" s="64" t="s">
        <v>177</v>
      </c>
      <c r="Q12" s="63" t="s">
        <v>235</v>
      </c>
      <c r="R12" s="63"/>
      <c r="S12" s="65" t="s">
        <v>26</v>
      </c>
      <c r="T12" s="66" t="s">
        <v>27</v>
      </c>
      <c r="U12" s="100">
        <v>45322</v>
      </c>
      <c r="V12" s="104">
        <v>45657</v>
      </c>
      <c r="W12" s="63" t="s">
        <v>1</v>
      </c>
      <c r="X12" s="66" t="s">
        <v>28</v>
      </c>
      <c r="Y12" s="63" t="s">
        <v>94</v>
      </c>
      <c r="Z12" s="67"/>
      <c r="AA12" s="67"/>
      <c r="AB12" s="67"/>
      <c r="AC12" s="67"/>
      <c r="AD12" s="67"/>
    </row>
    <row r="13" spans="1:30" ht="180" x14ac:dyDescent="0.25">
      <c r="A13" s="60" t="s">
        <v>260</v>
      </c>
      <c r="B13" s="111" t="s">
        <v>171</v>
      </c>
      <c r="C13" s="108" t="s">
        <v>123</v>
      </c>
      <c r="D13" s="61" t="s">
        <v>185</v>
      </c>
      <c r="E13" s="62" t="s">
        <v>186</v>
      </c>
      <c r="F13" s="68" t="s">
        <v>222</v>
      </c>
      <c r="G13" s="66" t="s">
        <v>145</v>
      </c>
      <c r="H13" s="66" t="s">
        <v>232</v>
      </c>
      <c r="I13" s="63" t="s">
        <v>6</v>
      </c>
      <c r="J13" s="105" t="s">
        <v>187</v>
      </c>
      <c r="K13" s="95">
        <v>20</v>
      </c>
      <c r="L13" s="95">
        <v>5</v>
      </c>
      <c r="M13" s="72">
        <f t="shared" si="0"/>
        <v>100</v>
      </c>
      <c r="N13" s="72" t="str">
        <f>IF(AND(M13&lt;40,L13&lt;&gt;""),"DEBIL",IF(AND(M13&gt;39,M13&lt;60),"NESECITA MEJORA",IF(AND(M13&gt;59,M13&lt;80),"ACEPTABLE",IF(AND(M13&gt;80,L13&lt;&gt;""),"FUERTE",""))))</f>
        <v>FUERTE</v>
      </c>
      <c r="O13" s="66" t="s">
        <v>6</v>
      </c>
      <c r="P13" s="64" t="s">
        <v>177</v>
      </c>
      <c r="Q13" s="63" t="s">
        <v>236</v>
      </c>
      <c r="R13" s="66" t="s">
        <v>188</v>
      </c>
      <c r="S13" s="66" t="s">
        <v>30</v>
      </c>
      <c r="T13" s="66" t="s">
        <v>29</v>
      </c>
      <c r="U13" s="100">
        <v>45322</v>
      </c>
      <c r="V13" s="104">
        <v>45657</v>
      </c>
      <c r="W13" s="63" t="s">
        <v>2</v>
      </c>
      <c r="X13" s="66" t="s">
        <v>31</v>
      </c>
      <c r="Y13" s="63" t="s">
        <v>94</v>
      </c>
      <c r="Z13" s="66" t="s">
        <v>219</v>
      </c>
      <c r="AA13" s="67"/>
      <c r="AB13" s="67"/>
      <c r="AC13" s="66"/>
      <c r="AD13" s="66"/>
    </row>
    <row r="14" spans="1:30" ht="330" x14ac:dyDescent="0.25">
      <c r="A14" s="60" t="s">
        <v>261</v>
      </c>
      <c r="B14" s="111" t="s">
        <v>171</v>
      </c>
      <c r="C14" s="108" t="s">
        <v>217</v>
      </c>
      <c r="D14" s="61" t="s">
        <v>124</v>
      </c>
      <c r="E14" s="62" t="s">
        <v>0</v>
      </c>
      <c r="F14" s="68" t="s">
        <v>228</v>
      </c>
      <c r="G14" s="66" t="s">
        <v>145</v>
      </c>
      <c r="H14" s="66" t="s">
        <v>37</v>
      </c>
      <c r="I14" s="63" t="s">
        <v>37</v>
      </c>
      <c r="J14" s="105" t="s">
        <v>218</v>
      </c>
      <c r="K14" s="95">
        <v>15</v>
      </c>
      <c r="L14" s="95">
        <v>5</v>
      </c>
      <c r="M14" s="72">
        <f t="shared" si="0"/>
        <v>75</v>
      </c>
      <c r="N14" s="72" t="str">
        <f>IF(AND(M14&lt;40,L14&lt;&gt;""),"DEBIL",IF(AND(M14&gt;39,M14&lt;60),"NESECITA MEJORA",IF(AND(M14&gt;59,M14&lt;80),"ACEPTABLE",IF(AND(M14&gt;80,L14&lt;&gt;""),"FUERTE",""))))</f>
        <v>ACEPTABLE</v>
      </c>
      <c r="O14" s="66" t="s">
        <v>37</v>
      </c>
      <c r="P14" s="64" t="s">
        <v>175</v>
      </c>
      <c r="Q14" s="63" t="s">
        <v>235</v>
      </c>
      <c r="R14" s="63"/>
      <c r="S14" s="65" t="s">
        <v>34</v>
      </c>
      <c r="T14" s="66" t="s">
        <v>33</v>
      </c>
      <c r="U14" s="100">
        <v>45322</v>
      </c>
      <c r="V14" s="104">
        <v>45657</v>
      </c>
      <c r="W14" s="63" t="s">
        <v>1</v>
      </c>
      <c r="X14" s="66" t="s">
        <v>35</v>
      </c>
      <c r="Y14" s="66" t="s">
        <v>94</v>
      </c>
      <c r="Z14" s="67"/>
      <c r="AA14" s="67"/>
      <c r="AB14" s="67"/>
      <c r="AC14" s="67"/>
      <c r="AD14" s="67"/>
    </row>
    <row r="15" spans="1:30" ht="219.75" customHeight="1" x14ac:dyDescent="0.25">
      <c r="A15" s="60" t="s">
        <v>262</v>
      </c>
      <c r="B15" s="111" t="s">
        <v>171</v>
      </c>
      <c r="C15" s="108" t="s">
        <v>293</v>
      </c>
      <c r="D15" s="95" t="s">
        <v>292</v>
      </c>
      <c r="E15" s="62" t="s">
        <v>36</v>
      </c>
      <c r="F15" s="68" t="s">
        <v>294</v>
      </c>
      <c r="G15" s="66" t="s">
        <v>143</v>
      </c>
      <c r="H15" s="66" t="s">
        <v>231</v>
      </c>
      <c r="I15" s="63" t="s">
        <v>37</v>
      </c>
      <c r="J15" s="105" t="s">
        <v>295</v>
      </c>
      <c r="K15" s="95">
        <v>15</v>
      </c>
      <c r="L15" s="95">
        <v>4</v>
      </c>
      <c r="M15" s="72">
        <f t="shared" si="0"/>
        <v>60</v>
      </c>
      <c r="N15" s="72" t="s">
        <v>296</v>
      </c>
      <c r="O15" s="66" t="s">
        <v>37</v>
      </c>
      <c r="P15" s="64" t="s">
        <v>179</v>
      </c>
      <c r="Q15" s="63" t="s">
        <v>235</v>
      </c>
      <c r="R15" s="63"/>
      <c r="S15" s="65" t="s">
        <v>248</v>
      </c>
      <c r="T15" s="66" t="s">
        <v>247</v>
      </c>
      <c r="U15" s="100">
        <v>45322</v>
      </c>
      <c r="V15" s="104">
        <v>45657</v>
      </c>
      <c r="W15" s="63" t="s">
        <v>2</v>
      </c>
      <c r="X15" s="66" t="s">
        <v>38</v>
      </c>
      <c r="Y15" s="66" t="s">
        <v>94</v>
      </c>
      <c r="Z15" s="67"/>
      <c r="AA15" s="67"/>
      <c r="AB15" s="67"/>
      <c r="AC15" s="67"/>
      <c r="AD15" s="67"/>
    </row>
    <row r="16" spans="1:30" ht="174.75" customHeight="1" x14ac:dyDescent="0.25">
      <c r="A16" s="60" t="s">
        <v>263</v>
      </c>
      <c r="B16" s="111" t="s">
        <v>171</v>
      </c>
      <c r="C16" s="108" t="s">
        <v>173</v>
      </c>
      <c r="D16" s="61" t="s">
        <v>5</v>
      </c>
      <c r="E16" s="62" t="s">
        <v>4</v>
      </c>
      <c r="F16" s="68" t="s">
        <v>223</v>
      </c>
      <c r="G16" s="66" t="s">
        <v>141</v>
      </c>
      <c r="H16" s="66" t="s">
        <v>232</v>
      </c>
      <c r="I16" s="63" t="s">
        <v>6</v>
      </c>
      <c r="J16" s="112" t="s">
        <v>264</v>
      </c>
      <c r="K16" s="95">
        <v>20</v>
      </c>
      <c r="L16" s="95">
        <v>4</v>
      </c>
      <c r="M16" s="72">
        <f t="shared" si="0"/>
        <v>80</v>
      </c>
      <c r="N16" s="72" t="s">
        <v>189</v>
      </c>
      <c r="O16" s="66" t="s">
        <v>42</v>
      </c>
      <c r="P16" s="64" t="s">
        <v>177</v>
      </c>
      <c r="Q16" s="63" t="s">
        <v>235</v>
      </c>
      <c r="R16" s="63"/>
      <c r="S16" s="66" t="s">
        <v>7</v>
      </c>
      <c r="T16" s="63" t="s">
        <v>8</v>
      </c>
      <c r="U16" s="100">
        <v>45322</v>
      </c>
      <c r="V16" s="104">
        <v>45657</v>
      </c>
      <c r="W16" s="63" t="s">
        <v>2</v>
      </c>
      <c r="X16" s="66" t="s">
        <v>9</v>
      </c>
      <c r="Y16" s="63" t="s">
        <v>94</v>
      </c>
      <c r="Z16" s="63"/>
      <c r="AA16" s="63"/>
      <c r="AB16" s="63"/>
      <c r="AC16" s="63"/>
      <c r="AD16" s="63"/>
    </row>
    <row r="17" spans="1:30" ht="175.5" customHeight="1" x14ac:dyDescent="0.25">
      <c r="A17" s="60" t="s">
        <v>130</v>
      </c>
      <c r="B17" s="111" t="s">
        <v>171</v>
      </c>
      <c r="C17" s="108" t="s">
        <v>173</v>
      </c>
      <c r="D17" s="61" t="s">
        <v>112</v>
      </c>
      <c r="E17" s="62" t="s">
        <v>113</v>
      </c>
      <c r="F17" s="68" t="s">
        <v>222</v>
      </c>
      <c r="G17" s="66" t="s">
        <v>145</v>
      </c>
      <c r="H17" s="66" t="s">
        <v>232</v>
      </c>
      <c r="I17" s="63" t="s">
        <v>6</v>
      </c>
      <c r="J17" s="105" t="s">
        <v>115</v>
      </c>
      <c r="K17" s="95">
        <v>20</v>
      </c>
      <c r="L17" s="95">
        <v>5</v>
      </c>
      <c r="M17" s="72">
        <f t="shared" si="0"/>
        <v>100</v>
      </c>
      <c r="N17" s="72" t="str">
        <f>IF(AND(M17&lt;40,L17&lt;&gt;""),"DEBIL",IF(AND(M17&gt;39,M17&lt;60),"NESECITA MEJORA",IF(AND(M17&gt;59,M17&lt;80),"ACEPTABLE",IF(AND(M17&gt;80,L17&lt;&gt;""),"FUERTE",""))))</f>
        <v>FUERTE</v>
      </c>
      <c r="O17" s="66" t="s">
        <v>42</v>
      </c>
      <c r="P17" s="64" t="s">
        <v>176</v>
      </c>
      <c r="Q17" s="63" t="s">
        <v>235</v>
      </c>
      <c r="R17" s="63"/>
      <c r="S17" s="66" t="s">
        <v>116</v>
      </c>
      <c r="T17" s="63" t="s">
        <v>3</v>
      </c>
      <c r="U17" s="100">
        <v>45322</v>
      </c>
      <c r="V17" s="104">
        <v>45657</v>
      </c>
      <c r="W17" s="63" t="s">
        <v>2</v>
      </c>
      <c r="X17" s="66" t="s">
        <v>10</v>
      </c>
      <c r="Y17" s="63" t="s">
        <v>94</v>
      </c>
      <c r="Z17" s="67"/>
      <c r="AA17" s="67"/>
      <c r="AB17" s="67"/>
      <c r="AC17" s="67"/>
      <c r="AD17" s="67"/>
    </row>
    <row r="18" spans="1:30" ht="263.25" customHeight="1" x14ac:dyDescent="0.25">
      <c r="A18" s="60" t="s">
        <v>131</v>
      </c>
      <c r="B18" s="108" t="s">
        <v>171</v>
      </c>
      <c r="C18" s="108" t="s">
        <v>173</v>
      </c>
      <c r="D18" s="61" t="s">
        <v>11</v>
      </c>
      <c r="E18" s="62" t="s">
        <v>12</v>
      </c>
      <c r="F18" s="68" t="s">
        <v>224</v>
      </c>
      <c r="G18" s="66" t="s">
        <v>145</v>
      </c>
      <c r="H18" s="66" t="s">
        <v>232</v>
      </c>
      <c r="I18" s="63" t="s">
        <v>6</v>
      </c>
      <c r="J18" s="105" t="s">
        <v>242</v>
      </c>
      <c r="K18" s="95">
        <v>20</v>
      </c>
      <c r="L18" s="95">
        <v>4</v>
      </c>
      <c r="M18" s="72">
        <f t="shared" si="0"/>
        <v>80</v>
      </c>
      <c r="N18" s="72" t="s">
        <v>189</v>
      </c>
      <c r="O18" s="66" t="s">
        <v>42</v>
      </c>
      <c r="P18" s="64" t="s">
        <v>177</v>
      </c>
      <c r="Q18" s="63" t="s">
        <v>235</v>
      </c>
      <c r="R18" s="63"/>
      <c r="S18" s="66" t="s">
        <v>241</v>
      </c>
      <c r="T18" s="63" t="s">
        <v>8</v>
      </c>
      <c r="U18" s="100">
        <v>45322</v>
      </c>
      <c r="V18" s="104">
        <v>45657</v>
      </c>
      <c r="W18" s="63" t="s">
        <v>2</v>
      </c>
      <c r="X18" s="66" t="s">
        <v>9</v>
      </c>
      <c r="Y18" s="63" t="s">
        <v>94</v>
      </c>
      <c r="Z18" s="67"/>
      <c r="AA18" s="67"/>
      <c r="AB18" s="67"/>
      <c r="AC18" s="67"/>
      <c r="AD18" s="67"/>
    </row>
    <row r="19" spans="1:30" ht="192.75" customHeight="1" x14ac:dyDescent="0.25">
      <c r="A19" s="60" t="s">
        <v>132</v>
      </c>
      <c r="B19" s="108" t="s">
        <v>171</v>
      </c>
      <c r="C19" s="108" t="s">
        <v>173</v>
      </c>
      <c r="D19" s="61" t="s">
        <v>11</v>
      </c>
      <c r="E19" s="62" t="s">
        <v>12</v>
      </c>
      <c r="F19" s="68" t="s">
        <v>221</v>
      </c>
      <c r="G19" s="66" t="s">
        <v>145</v>
      </c>
      <c r="H19" s="66" t="s">
        <v>37</v>
      </c>
      <c r="I19" s="63" t="s">
        <v>37</v>
      </c>
      <c r="J19" s="105" t="s">
        <v>237</v>
      </c>
      <c r="K19" s="95">
        <v>20</v>
      </c>
      <c r="L19" s="95">
        <v>5</v>
      </c>
      <c r="M19" s="72">
        <f t="shared" si="0"/>
        <v>100</v>
      </c>
      <c r="N19" s="72" t="str">
        <f t="shared" ref="N19:N21" si="1">IF(AND(M19&lt;40,L19&lt;&gt;""),"DEBIL",IF(AND(M19&gt;39,M19&lt;60),"NESECITA MEJORA",IF(AND(M19&gt;59,M19&lt;80),"ACEPTABLE",IF(AND(M19&gt;80,L19&lt;&gt;""),"FUERTE",""))))</f>
        <v>FUERTE</v>
      </c>
      <c r="O19" s="66" t="s">
        <v>37</v>
      </c>
      <c r="P19" s="64" t="s">
        <v>177</v>
      </c>
      <c r="Q19" s="63" t="s">
        <v>235</v>
      </c>
      <c r="R19" s="63"/>
      <c r="S19" s="66" t="s">
        <v>13</v>
      </c>
      <c r="T19" s="66" t="s">
        <v>243</v>
      </c>
      <c r="U19" s="100">
        <v>45322</v>
      </c>
      <c r="V19" s="104">
        <v>45657</v>
      </c>
      <c r="W19" s="63" t="s">
        <v>2</v>
      </c>
      <c r="X19" s="66" t="s">
        <v>14</v>
      </c>
      <c r="Y19" s="63" t="s">
        <v>94</v>
      </c>
      <c r="Z19" s="67"/>
      <c r="AA19" s="67"/>
      <c r="AB19" s="67"/>
      <c r="AC19" s="67"/>
      <c r="AD19" s="67"/>
    </row>
    <row r="20" spans="1:30" ht="295.5" customHeight="1" x14ac:dyDescent="0.25">
      <c r="A20" s="60" t="s">
        <v>133</v>
      </c>
      <c r="B20" s="108" t="s">
        <v>171</v>
      </c>
      <c r="C20" s="108" t="s">
        <v>173</v>
      </c>
      <c r="D20" s="61" t="s">
        <v>39</v>
      </c>
      <c r="E20" s="62" t="s">
        <v>244</v>
      </c>
      <c r="F20" s="68" t="s">
        <v>222</v>
      </c>
      <c r="G20" s="66" t="s">
        <v>145</v>
      </c>
      <c r="H20" s="66" t="s">
        <v>37</v>
      </c>
      <c r="I20" s="63" t="s">
        <v>37</v>
      </c>
      <c r="J20" s="105" t="s">
        <v>265</v>
      </c>
      <c r="K20" s="95">
        <v>15</v>
      </c>
      <c r="L20" s="95">
        <v>5</v>
      </c>
      <c r="M20" s="72">
        <f t="shared" si="0"/>
        <v>75</v>
      </c>
      <c r="N20" s="72" t="str">
        <f t="shared" si="1"/>
        <v>ACEPTABLE</v>
      </c>
      <c r="O20" s="66" t="s">
        <v>37</v>
      </c>
      <c r="P20" s="64" t="s">
        <v>177</v>
      </c>
      <c r="Q20" s="63" t="s">
        <v>235</v>
      </c>
      <c r="R20" s="63"/>
      <c r="S20" s="66" t="s">
        <v>117</v>
      </c>
      <c r="T20" s="66" t="s">
        <v>245</v>
      </c>
      <c r="U20" s="100">
        <v>45322</v>
      </c>
      <c r="V20" s="104">
        <v>45657</v>
      </c>
      <c r="W20" s="69" t="s">
        <v>2</v>
      </c>
      <c r="X20" s="69"/>
      <c r="Y20" s="63" t="s">
        <v>94</v>
      </c>
      <c r="Z20" s="67"/>
      <c r="AA20" s="67"/>
      <c r="AB20" s="67"/>
      <c r="AC20" s="67"/>
      <c r="AD20" s="67"/>
    </row>
    <row r="21" spans="1:30" ht="133.5" customHeight="1" x14ac:dyDescent="0.25">
      <c r="A21" s="60" t="s">
        <v>134</v>
      </c>
      <c r="B21" s="108" t="s">
        <v>171</v>
      </c>
      <c r="C21" s="108" t="s">
        <v>118</v>
      </c>
      <c r="D21" s="61" t="s">
        <v>15</v>
      </c>
      <c r="E21" s="62" t="s">
        <v>16</v>
      </c>
      <c r="F21" s="68" t="s">
        <v>227</v>
      </c>
      <c r="G21" s="66" t="s">
        <v>147</v>
      </c>
      <c r="H21" s="66" t="s">
        <v>232</v>
      </c>
      <c r="I21" s="63" t="s">
        <v>6</v>
      </c>
      <c r="J21" s="107" t="s">
        <v>238</v>
      </c>
      <c r="K21" s="95">
        <v>15</v>
      </c>
      <c r="L21" s="95">
        <v>4</v>
      </c>
      <c r="M21" s="72">
        <f t="shared" si="0"/>
        <v>60</v>
      </c>
      <c r="N21" s="72" t="str">
        <f t="shared" si="1"/>
        <v>ACEPTABLE</v>
      </c>
      <c r="O21" s="66" t="s">
        <v>37</v>
      </c>
      <c r="P21" s="64" t="s">
        <v>175</v>
      </c>
      <c r="Q21" s="63" t="s">
        <v>235</v>
      </c>
      <c r="R21" s="63"/>
      <c r="S21" s="66" t="s">
        <v>17</v>
      </c>
      <c r="T21" s="66" t="s">
        <v>18</v>
      </c>
      <c r="U21" s="100">
        <v>45322</v>
      </c>
      <c r="V21" s="104">
        <v>45657</v>
      </c>
      <c r="W21" s="63" t="s">
        <v>2</v>
      </c>
      <c r="X21" s="66" t="s">
        <v>19</v>
      </c>
      <c r="Y21" s="63" t="s">
        <v>94</v>
      </c>
      <c r="Z21" s="67"/>
      <c r="AA21" s="67"/>
      <c r="AB21" s="67"/>
      <c r="AC21" s="67"/>
      <c r="AD21" s="67"/>
    </row>
    <row r="23" spans="1:30" ht="15.75" thickBot="1" x14ac:dyDescent="0.3"/>
    <row r="24" spans="1:30" x14ac:dyDescent="0.25">
      <c r="B24" s="152" t="s">
        <v>272</v>
      </c>
      <c r="C24" s="153"/>
      <c r="D24" s="153"/>
      <c r="E24" s="153"/>
      <c r="F24" s="153"/>
      <c r="G24" s="153"/>
      <c r="H24" s="153"/>
      <c r="I24" s="154"/>
    </row>
    <row r="25" spans="1:30" ht="15.75" thickBot="1" x14ac:dyDescent="0.3">
      <c r="B25" s="155"/>
      <c r="C25" s="156"/>
      <c r="D25" s="156"/>
      <c r="E25" s="156"/>
      <c r="F25" s="156"/>
      <c r="G25" s="156"/>
      <c r="H25" s="156"/>
      <c r="I25" s="157"/>
    </row>
    <row r="26" spans="1:30" ht="15.75" thickBot="1" x14ac:dyDescent="0.3">
      <c r="B26" s="160" t="s">
        <v>268</v>
      </c>
      <c r="C26" s="161"/>
      <c r="D26" s="162" t="s">
        <v>274</v>
      </c>
      <c r="E26" s="178"/>
      <c r="F26" s="178"/>
      <c r="G26" s="163"/>
      <c r="H26" s="168" t="s">
        <v>279</v>
      </c>
      <c r="I26" s="169"/>
    </row>
    <row r="27" spans="1:30" ht="15.75" thickBot="1" x14ac:dyDescent="0.3">
      <c r="B27" s="162"/>
      <c r="C27" s="163"/>
      <c r="D27" s="113" t="s">
        <v>275</v>
      </c>
      <c r="E27" s="170" t="s">
        <v>276</v>
      </c>
      <c r="F27" s="169"/>
      <c r="G27" s="113" t="s">
        <v>277</v>
      </c>
      <c r="H27" s="170"/>
      <c r="I27" s="169"/>
    </row>
    <row r="28" spans="1:30" ht="15.75" thickBot="1" x14ac:dyDescent="0.3">
      <c r="B28" s="158" t="s">
        <v>273</v>
      </c>
      <c r="C28" s="159"/>
      <c r="D28" s="117">
        <v>31</v>
      </c>
      <c r="E28" s="179">
        <v>1</v>
      </c>
      <c r="F28" s="180"/>
      <c r="G28" s="117">
        <v>2024</v>
      </c>
      <c r="H28" s="164" t="s">
        <v>278</v>
      </c>
      <c r="I28" s="165"/>
    </row>
    <row r="29" spans="1:30" ht="29.25" customHeight="1" thickBot="1" x14ac:dyDescent="0.3">
      <c r="B29" s="176"/>
      <c r="C29" s="177"/>
      <c r="D29" s="116"/>
      <c r="E29" s="181"/>
      <c r="F29" s="182"/>
      <c r="G29" s="116"/>
      <c r="H29" s="166"/>
      <c r="I29" s="167"/>
    </row>
    <row r="31" spans="1:30" ht="15.75" thickBot="1" x14ac:dyDescent="0.3"/>
    <row r="32" spans="1:30" ht="15.75" thickBot="1" x14ac:dyDescent="0.3">
      <c r="C32" s="171" t="s">
        <v>280</v>
      </c>
      <c r="D32" s="172"/>
      <c r="E32" s="171" t="s">
        <v>281</v>
      </c>
      <c r="F32" s="173"/>
      <c r="G32" s="172"/>
      <c r="H32" s="174" t="s">
        <v>282</v>
      </c>
      <c r="I32" s="175"/>
    </row>
    <row r="33" spans="2:9" ht="17.25" customHeight="1" thickBot="1" x14ac:dyDescent="0.3">
      <c r="B33" s="115" t="s">
        <v>283</v>
      </c>
      <c r="C33" s="179" t="s">
        <v>291</v>
      </c>
      <c r="D33" s="180"/>
      <c r="E33" s="188" t="s">
        <v>298</v>
      </c>
      <c r="F33" s="189"/>
      <c r="G33" s="190"/>
      <c r="H33" s="183" t="s">
        <v>286</v>
      </c>
      <c r="I33" s="184"/>
    </row>
    <row r="34" spans="2:9" ht="15.75" customHeight="1" thickBot="1" x14ac:dyDescent="0.3">
      <c r="B34" s="114" t="s">
        <v>284</v>
      </c>
      <c r="C34" s="158" t="s">
        <v>287</v>
      </c>
      <c r="D34" s="159"/>
      <c r="E34" s="191" t="s">
        <v>299</v>
      </c>
      <c r="F34" s="192"/>
      <c r="G34" s="193"/>
      <c r="H34" s="185" t="s">
        <v>288</v>
      </c>
      <c r="I34" s="186"/>
    </row>
    <row r="35" spans="2:9" ht="78" customHeight="1" thickBot="1" x14ac:dyDescent="0.3">
      <c r="B35" s="114" t="s">
        <v>285</v>
      </c>
      <c r="C35" s="158"/>
      <c r="D35" s="159"/>
      <c r="E35" s="185"/>
      <c r="F35" s="187"/>
      <c r="G35" s="186"/>
      <c r="H35" s="187"/>
      <c r="I35" s="186"/>
    </row>
    <row r="43" spans="2:9" x14ac:dyDescent="0.25">
      <c r="F43"/>
    </row>
    <row r="44" spans="2:9" x14ac:dyDescent="0.25">
      <c r="D44"/>
    </row>
    <row r="48" spans="2:9" x14ac:dyDescent="0.25">
      <c r="E48"/>
    </row>
    <row r="49" spans="6:6" x14ac:dyDescent="0.25">
      <c r="F49"/>
    </row>
  </sheetData>
  <sheetProtection formatCells="0" formatColumns="0" formatRows="0" insertColumns="0" insertRows="0" insertHyperlinks="0" deleteColumns="0" deleteRows="0" sort="0" autoFilter="0" pivotTables="0"/>
  <dataConsolidate/>
  <mergeCells count="35">
    <mergeCell ref="H33:I33"/>
    <mergeCell ref="H34:I34"/>
    <mergeCell ref="H35:I35"/>
    <mergeCell ref="C33:D33"/>
    <mergeCell ref="C34:D34"/>
    <mergeCell ref="C35:D35"/>
    <mergeCell ref="E33:G33"/>
    <mergeCell ref="E34:G34"/>
    <mergeCell ref="E35:G35"/>
    <mergeCell ref="H29:I29"/>
    <mergeCell ref="H26:I27"/>
    <mergeCell ref="C32:D32"/>
    <mergeCell ref="E32:G32"/>
    <mergeCell ref="H32:I32"/>
    <mergeCell ref="B29:C29"/>
    <mergeCell ref="D26:G26"/>
    <mergeCell ref="E27:F27"/>
    <mergeCell ref="E28:F28"/>
    <mergeCell ref="E29:F29"/>
    <mergeCell ref="B24:I25"/>
    <mergeCell ref="B28:C28"/>
    <mergeCell ref="B26:C27"/>
    <mergeCell ref="H28:I28"/>
    <mergeCell ref="B8:F8"/>
    <mergeCell ref="Q8:X8"/>
    <mergeCell ref="Y8:AD8"/>
    <mergeCell ref="J8:N8"/>
    <mergeCell ref="G8:I8"/>
    <mergeCell ref="A3:C6"/>
    <mergeCell ref="D3:AA4"/>
    <mergeCell ref="D5:AA6"/>
    <mergeCell ref="AC3:AD3"/>
    <mergeCell ref="AC4:AD4"/>
    <mergeCell ref="AC5:AD5"/>
    <mergeCell ref="AC6:AD6"/>
  </mergeCells>
  <phoneticPr fontId="13" type="noConversion"/>
  <conditionalFormatting sqref="G10:G21">
    <cfRule type="expression" dxfId="22" priority="53">
      <formula>$G10="Muy Alta"</formula>
    </cfRule>
    <cfRule type="expression" dxfId="21" priority="54">
      <formula>$G10="Alta"</formula>
    </cfRule>
    <cfRule type="expression" dxfId="20" priority="55">
      <formula>$G10="Media"</formula>
    </cfRule>
    <cfRule type="expression" dxfId="19" priority="56">
      <formula>$G10="Baja"</formula>
    </cfRule>
    <cfRule type="expression" dxfId="18" priority="57">
      <formula>$G10="Muy Baja"</formula>
    </cfRule>
  </conditionalFormatting>
  <conditionalFormatting sqref="H10:H21">
    <cfRule type="expression" dxfId="17" priority="25">
      <formula>$H10="Mayor"</formula>
    </cfRule>
    <cfRule type="expression" dxfId="16" priority="26">
      <formula>$H10="Leve"</formula>
    </cfRule>
    <cfRule type="expression" dxfId="15" priority="27">
      <formula>$H10="Menor"</formula>
    </cfRule>
    <cfRule type="expression" dxfId="14" priority="28">
      <formula>$H10="Catastrófico"</formula>
    </cfRule>
    <cfRule type="expression" dxfId="13" priority="29">
      <formula>$H10="Moderado"</formula>
    </cfRule>
  </conditionalFormatting>
  <conditionalFormatting sqref="I10:I21">
    <cfRule type="expression" dxfId="12" priority="15">
      <formula>$I10="ALTO"</formula>
    </cfRule>
    <cfRule type="expression" dxfId="11" priority="16">
      <formula>$I10="POR ENCIMA DEL PROMEDIO"</formula>
    </cfRule>
    <cfRule type="expression" dxfId="10" priority="17">
      <formula>$I10="MODERADO"</formula>
    </cfRule>
    <cfRule type="expression" dxfId="9" priority="18">
      <formula>$I10="Bajo"</formula>
    </cfRule>
    <cfRule type="expression" dxfId="8" priority="19">
      <formula>$I10="Moderado"</formula>
    </cfRule>
  </conditionalFormatting>
  <conditionalFormatting sqref="N10:N21">
    <cfRule type="expression" dxfId="7" priority="11">
      <formula>$N10="FUERTE"</formula>
    </cfRule>
    <cfRule type="expression" dxfId="6" priority="12">
      <formula>$N10="ACEPTABLE"</formula>
    </cfRule>
    <cfRule type="expression" dxfId="5" priority="13">
      <formula>$N10="NESECITA MEJORA"</formula>
    </cfRule>
    <cfRule type="expression" dxfId="4" priority="14">
      <formula>$N10="DEBIL"</formula>
    </cfRule>
  </conditionalFormatting>
  <conditionalFormatting sqref="O10:O21">
    <cfRule type="expression" dxfId="3" priority="140">
      <formula>$O10="Alto"</formula>
    </cfRule>
    <cfRule type="expression" dxfId="2" priority="141">
      <formula>$O10="Por encima del promedio"</formula>
    </cfRule>
    <cfRule type="expression" dxfId="1" priority="142">
      <formula>$O10="Moderado"</formula>
    </cfRule>
    <cfRule type="expression" dxfId="0" priority="143">
      <formula>$O10="BAJO"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'Herramienta de calificación'!$A$7:$A$11</xm:f>
          </x14:formula1>
          <xm:sqref>G10:G21</xm:sqref>
        </x14:dataValidation>
        <x14:dataValidation type="list" allowBlank="1" showInputMessage="1" showErrorMessage="1">
          <x14:formula1>
            <xm:f>'Herramienta de calificación'!$A$23:$A$26</xm:f>
          </x14:formula1>
          <xm:sqref>O10:O21</xm:sqref>
        </x14:dataValidation>
        <x14:dataValidation type="list" allowBlank="1" showInputMessage="1" showErrorMessage="1">
          <x14:formula1>
            <xm:f>'Herramienta de calificación'!$E$27:$E$35</xm:f>
          </x14:formula1>
          <xm:sqref>P10:P21</xm:sqref>
        </x14:dataValidation>
        <x14:dataValidation type="list" allowBlank="1" showInputMessage="1" showErrorMessage="1">
          <x14:formula1>
            <xm:f>'Herramienta de calificación'!$O$16:$O$20</xm:f>
          </x14:formula1>
          <xm:sqref>I10:I21</xm:sqref>
        </x14:dataValidation>
        <x14:dataValidation type="list" allowBlank="1" showInputMessage="1" showErrorMessage="1">
          <x14:formula1>
            <xm:f>'Herramienta de calificación'!$I$7:$I$12</xm:f>
          </x14:formula1>
          <xm:sqref>H10:H21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41" zoomScale="80" zoomScaleNormal="80" workbookViewId="0">
      <selection activeCell="I22" sqref="I22"/>
    </sheetView>
  </sheetViews>
  <sheetFormatPr baseColWidth="10" defaultRowHeight="15" x14ac:dyDescent="0.25"/>
  <cols>
    <col min="1" max="1" width="48.28515625" bestFit="1" customWidth="1"/>
    <col min="2" max="2" width="40.140625" bestFit="1" customWidth="1"/>
    <col min="3" max="3" width="46.5703125" customWidth="1"/>
    <col min="4" max="4" width="35.140625" customWidth="1"/>
    <col min="5" max="5" width="25.5703125" customWidth="1"/>
    <col min="7" max="7" width="25.85546875" customWidth="1"/>
    <col min="8" max="8" width="41" customWidth="1"/>
    <col min="9" max="9" width="56.5703125" bestFit="1" customWidth="1"/>
    <col min="10" max="10" width="32.7109375" customWidth="1"/>
    <col min="11" max="11" width="16.5703125" bestFit="1" customWidth="1"/>
    <col min="12" max="12" width="42" customWidth="1"/>
    <col min="15" max="15" width="39.42578125" customWidth="1"/>
    <col min="16" max="16" width="54" customWidth="1"/>
    <col min="17" max="17" width="4" customWidth="1"/>
  </cols>
  <sheetData>
    <row r="1" spans="1:16" x14ac:dyDescent="0.25">
      <c r="A1" s="1"/>
      <c r="B1" s="2"/>
      <c r="C1" s="3"/>
      <c r="D1" s="207" t="s">
        <v>43</v>
      </c>
      <c r="E1" s="208"/>
      <c r="F1" s="208"/>
      <c r="G1" s="208"/>
      <c r="H1" s="208"/>
      <c r="I1" s="209"/>
      <c r="J1" s="4" t="s">
        <v>44</v>
      </c>
      <c r="K1" s="5"/>
      <c r="L1" s="6"/>
    </row>
    <row r="2" spans="1:16" x14ac:dyDescent="0.25">
      <c r="A2" s="7"/>
      <c r="B2" s="8"/>
      <c r="C2" s="9"/>
      <c r="D2" s="210"/>
      <c r="E2" s="211"/>
      <c r="F2" s="211"/>
      <c r="G2" s="211"/>
      <c r="H2" s="211"/>
      <c r="I2" s="212"/>
      <c r="J2" s="4" t="s">
        <v>45</v>
      </c>
      <c r="K2" s="5"/>
      <c r="L2" s="10"/>
    </row>
    <row r="3" spans="1:16" x14ac:dyDescent="0.25">
      <c r="A3" s="7"/>
      <c r="B3" s="8"/>
      <c r="C3" s="9"/>
      <c r="D3" s="210"/>
      <c r="E3" s="211"/>
      <c r="F3" s="211"/>
      <c r="G3" s="211"/>
      <c r="H3" s="211"/>
      <c r="I3" s="212"/>
      <c r="J3" s="4" t="s">
        <v>46</v>
      </c>
      <c r="K3" s="5"/>
      <c r="L3" s="11"/>
    </row>
    <row r="4" spans="1:16" x14ac:dyDescent="0.25">
      <c r="A4" s="12"/>
      <c r="B4" s="13"/>
      <c r="C4" s="14"/>
      <c r="D4" s="213"/>
      <c r="E4" s="214"/>
      <c r="F4" s="214"/>
      <c r="G4" s="214"/>
      <c r="H4" s="214"/>
      <c r="I4" s="215"/>
      <c r="J4" s="4" t="s">
        <v>47</v>
      </c>
      <c r="K4" s="5"/>
      <c r="L4" s="6">
        <v>1</v>
      </c>
    </row>
    <row r="5" spans="1:16" ht="16.5" thickBot="1" x14ac:dyDescent="0.3">
      <c r="A5" s="8"/>
      <c r="B5" s="8"/>
      <c r="C5" s="8"/>
      <c r="D5" s="30"/>
      <c r="E5" s="30"/>
      <c r="F5" s="30"/>
      <c r="G5" s="30"/>
      <c r="H5" s="30"/>
      <c r="I5" s="30"/>
      <c r="J5" s="31"/>
      <c r="K5" s="31"/>
      <c r="L5" s="32"/>
    </row>
    <row r="6" spans="1:16" ht="30" customHeight="1" thickBot="1" x14ac:dyDescent="0.3">
      <c r="A6" s="223" t="s">
        <v>140</v>
      </c>
      <c r="B6" s="224"/>
      <c r="C6" s="49"/>
      <c r="D6" s="30"/>
      <c r="E6" s="33"/>
      <c r="F6" s="223" t="s">
        <v>151</v>
      </c>
      <c r="G6" s="224"/>
      <c r="H6" s="30"/>
      <c r="I6" s="90" t="s">
        <v>216</v>
      </c>
      <c r="J6" s="31"/>
      <c r="K6" s="31"/>
      <c r="L6" s="32"/>
    </row>
    <row r="7" spans="1:16" ht="43.5" thickBot="1" x14ac:dyDescent="0.3">
      <c r="A7" s="34" t="s">
        <v>141</v>
      </c>
      <c r="B7" s="35" t="s">
        <v>142</v>
      </c>
      <c r="C7" s="36">
        <v>0.2</v>
      </c>
      <c r="D7" s="30"/>
      <c r="E7" s="34" t="s">
        <v>152</v>
      </c>
      <c r="F7" s="35" t="s">
        <v>153</v>
      </c>
      <c r="G7" s="35" t="s">
        <v>154</v>
      </c>
      <c r="H7" s="30"/>
      <c r="I7" s="91" t="s">
        <v>230</v>
      </c>
      <c r="J7" s="97" t="s">
        <v>212</v>
      </c>
      <c r="K7" s="31"/>
      <c r="L7" s="32"/>
    </row>
    <row r="8" spans="1:16" ht="100.5" thickBot="1" x14ac:dyDescent="0.3">
      <c r="A8" s="37" t="s">
        <v>143</v>
      </c>
      <c r="B8" s="35" t="s">
        <v>144</v>
      </c>
      <c r="C8" s="36">
        <v>0.4</v>
      </c>
      <c r="D8" s="30"/>
      <c r="E8" s="41" t="s">
        <v>155</v>
      </c>
      <c r="F8" s="35" t="s">
        <v>156</v>
      </c>
      <c r="G8" s="35" t="s">
        <v>157</v>
      </c>
      <c r="H8" s="30"/>
      <c r="I8" s="92" t="s">
        <v>231</v>
      </c>
      <c r="J8" s="97" t="s">
        <v>215</v>
      </c>
      <c r="K8" s="31"/>
      <c r="L8" s="32"/>
    </row>
    <row r="9" spans="1:16" ht="72" thickBot="1" x14ac:dyDescent="0.3">
      <c r="A9" s="38" t="s">
        <v>145</v>
      </c>
      <c r="B9" s="35" t="s">
        <v>146</v>
      </c>
      <c r="C9" s="36">
        <v>0.6</v>
      </c>
      <c r="D9" s="30"/>
      <c r="E9" s="38" t="s">
        <v>158</v>
      </c>
      <c r="F9" s="35" t="s">
        <v>159</v>
      </c>
      <c r="G9" s="35" t="s">
        <v>160</v>
      </c>
      <c r="H9" s="30"/>
      <c r="I9" s="93" t="s">
        <v>37</v>
      </c>
      <c r="J9" s="97" t="s">
        <v>214</v>
      </c>
      <c r="K9" s="31"/>
      <c r="L9" s="32"/>
    </row>
    <row r="10" spans="1:16" ht="100.5" thickBot="1" x14ac:dyDescent="0.3">
      <c r="A10" s="39" t="s">
        <v>147</v>
      </c>
      <c r="B10" s="35" t="s">
        <v>148</v>
      </c>
      <c r="C10" s="36">
        <v>0.8</v>
      </c>
      <c r="D10" s="30"/>
      <c r="E10" s="39" t="s">
        <v>161</v>
      </c>
      <c r="F10" s="35" t="s">
        <v>162</v>
      </c>
      <c r="G10" s="35" t="s">
        <v>163</v>
      </c>
      <c r="H10" s="30"/>
      <c r="I10" s="101" t="s">
        <v>232</v>
      </c>
      <c r="J10" s="97" t="s">
        <v>213</v>
      </c>
      <c r="K10" s="31"/>
      <c r="L10" s="32"/>
    </row>
    <row r="11" spans="1:16" ht="72" thickBot="1" x14ac:dyDescent="0.3">
      <c r="A11" s="40" t="s">
        <v>149</v>
      </c>
      <c r="B11" s="35" t="s">
        <v>150</v>
      </c>
      <c r="C11" s="36">
        <v>1</v>
      </c>
      <c r="D11" s="30"/>
      <c r="E11" s="40" t="s">
        <v>164</v>
      </c>
      <c r="F11" s="35" t="s">
        <v>165</v>
      </c>
      <c r="G11" s="35" t="s">
        <v>166</v>
      </c>
      <c r="H11" s="30"/>
      <c r="I11" s="40" t="s">
        <v>233</v>
      </c>
      <c r="J11" s="31"/>
      <c r="K11" s="31"/>
      <c r="L11" s="32"/>
    </row>
    <row r="13" spans="1:16" ht="15.75" thickBot="1" x14ac:dyDescent="0.3"/>
    <row r="14" spans="1:16" ht="15.75" thickBot="1" x14ac:dyDescent="0.3">
      <c r="G14" s="216" t="s">
        <v>48</v>
      </c>
      <c r="H14" s="217"/>
      <c r="I14" s="218"/>
      <c r="K14" s="194" t="s">
        <v>49</v>
      </c>
      <c r="L14" s="195"/>
      <c r="M14" s="196"/>
      <c r="N14" t="s">
        <v>184</v>
      </c>
    </row>
    <row r="15" spans="1:16" ht="30.75" thickBot="1" x14ac:dyDescent="0.3">
      <c r="A15" s="85" t="s">
        <v>182</v>
      </c>
      <c r="B15" s="86"/>
      <c r="D15" s="197" t="s">
        <v>50</v>
      </c>
      <c r="E15" s="198"/>
      <c r="G15" s="44" t="s">
        <v>51</v>
      </c>
      <c r="H15" s="45" t="s">
        <v>52</v>
      </c>
      <c r="I15" s="45" t="s">
        <v>53</v>
      </c>
      <c r="K15" s="46" t="s">
        <v>54</v>
      </c>
      <c r="L15" s="47" t="s">
        <v>55</v>
      </c>
      <c r="M15" s="47" t="s">
        <v>56</v>
      </c>
      <c r="O15" s="71" t="s">
        <v>114</v>
      </c>
    </row>
    <row r="16" spans="1:16" ht="100.5" thickBot="1" x14ac:dyDescent="0.3">
      <c r="A16" s="88" t="s">
        <v>42</v>
      </c>
      <c r="B16" s="87"/>
      <c r="D16" s="16" t="s">
        <v>58</v>
      </c>
      <c r="E16" s="43">
        <v>20</v>
      </c>
      <c r="F16" s="17"/>
      <c r="G16" s="199" t="s">
        <v>59</v>
      </c>
      <c r="H16" s="18" t="s">
        <v>60</v>
      </c>
      <c r="I16" s="96">
        <v>1</v>
      </c>
      <c r="K16" s="20" t="s">
        <v>61</v>
      </c>
      <c r="L16" s="18" t="s">
        <v>62</v>
      </c>
      <c r="M16" s="96" t="s">
        <v>63</v>
      </c>
      <c r="O16" s="15" t="s">
        <v>42</v>
      </c>
      <c r="P16" s="98" t="s">
        <v>57</v>
      </c>
    </row>
    <row r="17" spans="1:16" ht="97.5" customHeight="1" thickBot="1" x14ac:dyDescent="0.3">
      <c r="A17" s="89" t="s">
        <v>37</v>
      </c>
      <c r="B17" s="87"/>
      <c r="D17" s="16" t="s">
        <v>65</v>
      </c>
      <c r="E17" s="43">
        <v>15</v>
      </c>
      <c r="F17" s="22"/>
      <c r="G17" s="200"/>
      <c r="H17" s="18" t="s">
        <v>66</v>
      </c>
      <c r="I17" s="96">
        <v>1</v>
      </c>
      <c r="K17" s="23" t="s">
        <v>67</v>
      </c>
      <c r="L17" s="18" t="s">
        <v>68</v>
      </c>
      <c r="M17" s="96" t="s">
        <v>69</v>
      </c>
      <c r="N17" s="80"/>
      <c r="O17" s="21" t="s">
        <v>37</v>
      </c>
      <c r="P17" s="99" t="s">
        <v>64</v>
      </c>
    </row>
    <row r="18" spans="1:16" ht="72" thickBot="1" x14ac:dyDescent="0.3">
      <c r="A18" s="102" t="s">
        <v>6</v>
      </c>
      <c r="B18" s="87"/>
      <c r="D18" s="16" t="s">
        <v>72</v>
      </c>
      <c r="E18" s="43">
        <v>10</v>
      </c>
      <c r="G18" s="201"/>
      <c r="H18" s="18" t="s">
        <v>73</v>
      </c>
      <c r="I18" s="96">
        <v>1</v>
      </c>
      <c r="K18" s="25" t="s">
        <v>74</v>
      </c>
      <c r="L18" s="18" t="s">
        <v>75</v>
      </c>
      <c r="M18" s="96" t="s">
        <v>76</v>
      </c>
      <c r="O18" s="24" t="s">
        <v>70</v>
      </c>
      <c r="P18" s="99" t="s">
        <v>71</v>
      </c>
    </row>
    <row r="19" spans="1:16" ht="100.5" thickBot="1" x14ac:dyDescent="0.3">
      <c r="A19" s="103" t="s">
        <v>229</v>
      </c>
      <c r="B19" s="87"/>
      <c r="D19" s="16" t="s">
        <v>78</v>
      </c>
      <c r="E19" s="43">
        <v>5</v>
      </c>
      <c r="G19" s="199" t="s">
        <v>79</v>
      </c>
      <c r="H19" s="18" t="s">
        <v>80</v>
      </c>
      <c r="I19" s="96">
        <v>1</v>
      </c>
      <c r="K19" s="27" t="s">
        <v>81</v>
      </c>
      <c r="L19" s="18" t="s">
        <v>82</v>
      </c>
      <c r="M19" s="96" t="s">
        <v>83</v>
      </c>
      <c r="O19" s="26" t="s">
        <v>6</v>
      </c>
      <c r="P19" s="99" t="s">
        <v>77</v>
      </c>
    </row>
    <row r="20" spans="1:16" ht="29.25" thickBot="1" x14ac:dyDescent="0.3">
      <c r="G20" s="200"/>
      <c r="H20" s="18" t="s">
        <v>84</v>
      </c>
      <c r="I20" s="19">
        <v>1</v>
      </c>
    </row>
    <row r="21" spans="1:16" ht="15.75" thickBot="1" x14ac:dyDescent="0.3">
      <c r="G21" s="201"/>
      <c r="H21" s="48" t="s">
        <v>85</v>
      </c>
      <c r="I21" s="47">
        <f>SUM(I16:I20)</f>
        <v>5</v>
      </c>
    </row>
    <row r="22" spans="1:16" ht="38.25" customHeight="1" thickBot="1" x14ac:dyDescent="0.3">
      <c r="A22" s="42" t="s">
        <v>86</v>
      </c>
      <c r="B22" s="219" t="s">
        <v>87</v>
      </c>
      <c r="C22" s="220"/>
    </row>
    <row r="23" spans="1:16" s="28" customFormat="1" ht="75" customHeight="1" thickBot="1" x14ac:dyDescent="0.3">
      <c r="A23" s="15" t="s">
        <v>42</v>
      </c>
      <c r="B23" s="221" t="s">
        <v>88</v>
      </c>
      <c r="C23" s="222"/>
      <c r="E23"/>
    </row>
    <row r="24" spans="1:16" ht="93.75" customHeight="1" thickBot="1" x14ac:dyDescent="0.3">
      <c r="A24" s="21" t="s">
        <v>37</v>
      </c>
      <c r="B24" s="205" t="s">
        <v>89</v>
      </c>
      <c r="C24" s="206"/>
    </row>
    <row r="25" spans="1:16" ht="132.75" customHeight="1" thickBot="1" x14ac:dyDescent="0.3">
      <c r="A25" s="24" t="s">
        <v>70</v>
      </c>
      <c r="B25" s="205" t="s">
        <v>90</v>
      </c>
      <c r="C25" s="206"/>
    </row>
    <row r="26" spans="1:16" ht="222.75" customHeight="1" thickBot="1" x14ac:dyDescent="0.3">
      <c r="A26" s="26" t="s">
        <v>6</v>
      </c>
      <c r="B26" s="205" t="s">
        <v>91</v>
      </c>
      <c r="C26" s="206"/>
    </row>
    <row r="27" spans="1:16" ht="15.75" thickBot="1" x14ac:dyDescent="0.3">
      <c r="E27" s="42" t="s">
        <v>181</v>
      </c>
    </row>
    <row r="28" spans="1:16" x14ac:dyDescent="0.25">
      <c r="E28" s="50" t="s">
        <v>41</v>
      </c>
    </row>
    <row r="29" spans="1:16" x14ac:dyDescent="0.25">
      <c r="E29" s="50" t="s">
        <v>174</v>
      </c>
    </row>
    <row r="30" spans="1:16" x14ac:dyDescent="0.25">
      <c r="E30" s="50" t="s">
        <v>175</v>
      </c>
    </row>
    <row r="31" spans="1:16" x14ac:dyDescent="0.25">
      <c r="A31" t="s">
        <v>92</v>
      </c>
      <c r="B31" s="29" t="s">
        <v>93</v>
      </c>
      <c r="E31" s="50" t="s">
        <v>176</v>
      </c>
    </row>
    <row r="32" spans="1:16" x14ac:dyDescent="0.25">
      <c r="B32" s="29" t="s">
        <v>94</v>
      </c>
      <c r="E32" s="50" t="s">
        <v>177</v>
      </c>
    </row>
    <row r="33" spans="1:5" x14ac:dyDescent="0.25">
      <c r="E33" s="50" t="s">
        <v>178</v>
      </c>
    </row>
    <row r="34" spans="1:5" x14ac:dyDescent="0.25">
      <c r="E34" s="50" t="s">
        <v>179</v>
      </c>
    </row>
    <row r="35" spans="1:5" x14ac:dyDescent="0.25">
      <c r="E35" s="50" t="s">
        <v>180</v>
      </c>
    </row>
    <row r="40" spans="1:5" ht="45" x14ac:dyDescent="0.25">
      <c r="A40" s="73" t="s">
        <v>41</v>
      </c>
      <c r="B40" s="78" t="s">
        <v>190</v>
      </c>
    </row>
    <row r="41" spans="1:5" ht="42.75" x14ac:dyDescent="0.25">
      <c r="A41" s="73" t="s">
        <v>174</v>
      </c>
      <c r="B41" s="79" t="s">
        <v>191</v>
      </c>
      <c r="C41" s="74" t="s">
        <v>192</v>
      </c>
    </row>
    <row r="42" spans="1:5" ht="57" x14ac:dyDescent="0.25">
      <c r="B42" s="202" t="s">
        <v>195</v>
      </c>
      <c r="C42" s="75" t="s">
        <v>193</v>
      </c>
    </row>
    <row r="43" spans="1:5" ht="29.25" x14ac:dyDescent="0.25">
      <c r="B43" s="202"/>
      <c r="C43" s="76" t="s">
        <v>207</v>
      </c>
    </row>
    <row r="44" spans="1:5" ht="29.25" x14ac:dyDescent="0.25">
      <c r="B44" s="202"/>
      <c r="C44" s="77" t="s">
        <v>208</v>
      </c>
    </row>
    <row r="45" spans="1:5" ht="71.25" x14ac:dyDescent="0.25">
      <c r="B45" s="79" t="s">
        <v>194</v>
      </c>
      <c r="C45" s="75" t="s">
        <v>196</v>
      </c>
    </row>
    <row r="46" spans="1:5" ht="71.25" x14ac:dyDescent="0.25">
      <c r="B46" s="79" t="s">
        <v>197</v>
      </c>
      <c r="C46" s="75" t="s">
        <v>201</v>
      </c>
    </row>
    <row r="47" spans="1:5" ht="30" x14ac:dyDescent="0.25">
      <c r="B47" s="79" t="s">
        <v>198</v>
      </c>
      <c r="C47" s="75" t="s">
        <v>202</v>
      </c>
    </row>
    <row r="48" spans="1:5" ht="42.75" x14ac:dyDescent="0.25">
      <c r="B48" s="79" t="s">
        <v>200</v>
      </c>
      <c r="C48" s="75" t="s">
        <v>203</v>
      </c>
    </row>
    <row r="49" spans="2:4" ht="86.25" x14ac:dyDescent="0.25">
      <c r="B49" s="202" t="s">
        <v>199</v>
      </c>
      <c r="C49" s="203" t="s">
        <v>204</v>
      </c>
      <c r="D49" s="75" t="s">
        <v>205</v>
      </c>
    </row>
    <row r="50" spans="2:4" ht="86.25" x14ac:dyDescent="0.25">
      <c r="B50" s="202"/>
      <c r="C50" s="204"/>
      <c r="D50" s="75" t="s">
        <v>206</v>
      </c>
    </row>
  </sheetData>
  <mergeCells count="16">
    <mergeCell ref="D1:I4"/>
    <mergeCell ref="G14:I14"/>
    <mergeCell ref="B22:C22"/>
    <mergeCell ref="B23:C23"/>
    <mergeCell ref="B24:C24"/>
    <mergeCell ref="A6:B6"/>
    <mergeCell ref="F6:G6"/>
    <mergeCell ref="G19:G21"/>
    <mergeCell ref="K14:M14"/>
    <mergeCell ref="D15:E15"/>
    <mergeCell ref="G16:G18"/>
    <mergeCell ref="B42:B44"/>
    <mergeCell ref="C49:C50"/>
    <mergeCell ref="B49:B50"/>
    <mergeCell ref="B26:C26"/>
    <mergeCell ref="B25:C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workbookViewId="0">
      <selection activeCell="I10" sqref="I10:I12"/>
    </sheetView>
  </sheetViews>
  <sheetFormatPr baseColWidth="10" defaultRowHeight="15" x14ac:dyDescent="0.25"/>
  <cols>
    <col min="1" max="1" width="19.5703125" customWidth="1"/>
    <col min="2" max="2" width="11.42578125" customWidth="1"/>
    <col min="4" max="4" width="11.42578125" customWidth="1"/>
    <col min="7" max="9" width="11.42578125" customWidth="1"/>
    <col min="11" max="15" width="11.42578125" customWidth="1"/>
    <col min="17" max="21" width="11.42578125" customWidth="1"/>
    <col min="23" max="27" width="11.42578125" customWidth="1"/>
    <col min="29" max="33" width="11.42578125" customWidth="1"/>
    <col min="35" max="39" width="11.42578125" customWidth="1"/>
    <col min="43" max="46" width="11.42578125" customWidth="1"/>
  </cols>
  <sheetData>
    <row r="1" spans="1:9" ht="15.75" thickBot="1" x14ac:dyDescent="0.3"/>
    <row r="2" spans="1:9" ht="32.25" thickBot="1" x14ac:dyDescent="0.45">
      <c r="A2" s="110" t="s">
        <v>250</v>
      </c>
      <c r="B2" s="225" t="s">
        <v>139</v>
      </c>
      <c r="C2" s="226"/>
      <c r="D2" s="226"/>
      <c r="E2" s="226"/>
      <c r="F2" s="226"/>
      <c r="G2" s="227"/>
    </row>
    <row r="3" spans="1:9" ht="15.75" thickBot="1" x14ac:dyDescent="0.3">
      <c r="A3" s="109"/>
    </row>
    <row r="4" spans="1:9" ht="15" customHeight="1" x14ac:dyDescent="0.25">
      <c r="A4" s="248" t="s">
        <v>249</v>
      </c>
      <c r="B4" s="228" t="s">
        <v>251</v>
      </c>
      <c r="C4" s="237"/>
      <c r="D4" s="237"/>
      <c r="E4" s="237"/>
      <c r="F4" s="237"/>
      <c r="G4" s="240"/>
      <c r="I4" s="243" t="s">
        <v>229</v>
      </c>
    </row>
    <row r="5" spans="1:9" ht="15.75" customHeight="1" x14ac:dyDescent="0.25">
      <c r="A5" s="249"/>
      <c r="B5" s="229"/>
      <c r="C5" s="238"/>
      <c r="D5" s="238"/>
      <c r="E5" s="238"/>
      <c r="F5" s="238"/>
      <c r="G5" s="241"/>
      <c r="I5" s="244"/>
    </row>
    <row r="6" spans="1:9" ht="16.5" customHeight="1" thickBot="1" x14ac:dyDescent="0.3">
      <c r="A6" s="249"/>
      <c r="B6" s="230"/>
      <c r="C6" s="239"/>
      <c r="D6" s="239"/>
      <c r="E6" s="239"/>
      <c r="F6" s="239"/>
      <c r="G6" s="242"/>
      <c r="I6" s="244"/>
    </row>
    <row r="7" spans="1:9" x14ac:dyDescent="0.25">
      <c r="A7" s="249"/>
      <c r="B7" s="228" t="s">
        <v>252</v>
      </c>
      <c r="C7" s="234"/>
      <c r="D7" s="234"/>
      <c r="E7" s="237"/>
      <c r="F7" s="237"/>
      <c r="G7" s="240"/>
      <c r="I7" s="237" t="s">
        <v>6</v>
      </c>
    </row>
    <row r="8" spans="1:9" x14ac:dyDescent="0.25">
      <c r="A8" s="249"/>
      <c r="B8" s="229"/>
      <c r="C8" s="235"/>
      <c r="D8" s="235"/>
      <c r="E8" s="238"/>
      <c r="F8" s="238"/>
      <c r="G8" s="241"/>
      <c r="I8" s="238"/>
    </row>
    <row r="9" spans="1:9" ht="15.75" thickBot="1" x14ac:dyDescent="0.3">
      <c r="A9" s="249"/>
      <c r="B9" s="230"/>
      <c r="C9" s="236"/>
      <c r="D9" s="236"/>
      <c r="E9" s="239"/>
      <c r="F9" s="239"/>
      <c r="G9" s="242"/>
      <c r="I9" s="239"/>
    </row>
    <row r="10" spans="1:9" x14ac:dyDescent="0.25">
      <c r="A10" s="249"/>
      <c r="B10" s="228" t="s">
        <v>253</v>
      </c>
      <c r="C10" s="234"/>
      <c r="D10" s="234"/>
      <c r="E10" s="234"/>
      <c r="F10" s="237"/>
      <c r="G10" s="240"/>
      <c r="I10" s="245" t="s">
        <v>37</v>
      </c>
    </row>
    <row r="11" spans="1:9" x14ac:dyDescent="0.25">
      <c r="A11" s="249"/>
      <c r="B11" s="229"/>
      <c r="C11" s="235"/>
      <c r="D11" s="235"/>
      <c r="E11" s="235"/>
      <c r="F11" s="238"/>
      <c r="G11" s="241"/>
      <c r="I11" s="245"/>
    </row>
    <row r="12" spans="1:9" ht="15.75" thickBot="1" x14ac:dyDescent="0.3">
      <c r="A12" s="249"/>
      <c r="B12" s="230"/>
      <c r="C12" s="236"/>
      <c r="D12" s="236"/>
      <c r="E12" s="236"/>
      <c r="F12" s="239"/>
      <c r="G12" s="242"/>
      <c r="I12" s="245"/>
    </row>
    <row r="13" spans="1:9" x14ac:dyDescent="0.25">
      <c r="A13" s="249"/>
      <c r="B13" s="228" t="s">
        <v>254</v>
      </c>
      <c r="C13" s="231"/>
      <c r="D13" s="234"/>
      <c r="E13" s="234"/>
      <c r="F13" s="237"/>
      <c r="G13" s="240"/>
      <c r="I13" s="246" t="s">
        <v>42</v>
      </c>
    </row>
    <row r="14" spans="1:9" x14ac:dyDescent="0.25">
      <c r="A14" s="249"/>
      <c r="B14" s="229"/>
      <c r="C14" s="232"/>
      <c r="D14" s="235"/>
      <c r="E14" s="235"/>
      <c r="F14" s="238"/>
      <c r="G14" s="241"/>
      <c r="I14" s="246"/>
    </row>
    <row r="15" spans="1:9" ht="15.75" thickBot="1" x14ac:dyDescent="0.3">
      <c r="A15" s="249"/>
      <c r="B15" s="230"/>
      <c r="C15" s="233"/>
      <c r="D15" s="236"/>
      <c r="E15" s="236"/>
      <c r="F15" s="239"/>
      <c r="G15" s="242"/>
      <c r="I15" s="247"/>
    </row>
    <row r="16" spans="1:9" x14ac:dyDescent="0.25">
      <c r="A16" s="249"/>
      <c r="B16" s="228" t="s">
        <v>255</v>
      </c>
      <c r="C16" s="231"/>
      <c r="D16" s="231"/>
      <c r="E16" s="234"/>
      <c r="F16" s="237"/>
      <c r="G16" s="240"/>
    </row>
    <row r="17" spans="1:7" x14ac:dyDescent="0.25">
      <c r="A17" s="249"/>
      <c r="B17" s="229"/>
      <c r="C17" s="232"/>
      <c r="D17" s="232"/>
      <c r="E17" s="235"/>
      <c r="F17" s="238"/>
      <c r="G17" s="241"/>
    </row>
    <row r="18" spans="1:7" ht="15.75" thickBot="1" x14ac:dyDescent="0.3">
      <c r="A18" s="250"/>
      <c r="B18" s="230"/>
      <c r="C18" s="233"/>
      <c r="D18" s="233"/>
      <c r="E18" s="236"/>
      <c r="F18" s="239"/>
      <c r="G18" s="242"/>
    </row>
    <row r="19" spans="1:7" x14ac:dyDescent="0.25">
      <c r="C19" s="228" t="s">
        <v>152</v>
      </c>
      <c r="D19" s="228" t="s">
        <v>256</v>
      </c>
      <c r="E19" s="228" t="s">
        <v>158</v>
      </c>
      <c r="F19" s="228" t="s">
        <v>161</v>
      </c>
      <c r="G19" s="228" t="s">
        <v>164</v>
      </c>
    </row>
    <row r="20" spans="1:7" x14ac:dyDescent="0.25">
      <c r="C20" s="229"/>
      <c r="D20" s="229"/>
      <c r="E20" s="229"/>
      <c r="F20" s="229"/>
      <c r="G20" s="229"/>
    </row>
    <row r="21" spans="1:7" ht="7.5" customHeight="1" thickBot="1" x14ac:dyDescent="0.3">
      <c r="C21" s="230"/>
      <c r="D21" s="230"/>
      <c r="E21" s="230"/>
      <c r="F21" s="230"/>
      <c r="G21" s="230"/>
    </row>
  </sheetData>
  <mergeCells count="41">
    <mergeCell ref="A4:A18"/>
    <mergeCell ref="B4:B6"/>
    <mergeCell ref="B7:B9"/>
    <mergeCell ref="B10:B12"/>
    <mergeCell ref="B13:B15"/>
    <mergeCell ref="B16:B18"/>
    <mergeCell ref="C4:C6"/>
    <mergeCell ref="D4:D6"/>
    <mergeCell ref="E4:E6"/>
    <mergeCell ref="F4:F6"/>
    <mergeCell ref="G4:G6"/>
    <mergeCell ref="D7:D9"/>
    <mergeCell ref="E7:E9"/>
    <mergeCell ref="F7:F9"/>
    <mergeCell ref="G7:G9"/>
    <mergeCell ref="C10:C12"/>
    <mergeCell ref="D10:D12"/>
    <mergeCell ref="E10:E12"/>
    <mergeCell ref="F10:F12"/>
    <mergeCell ref="I4:I6"/>
    <mergeCell ref="I7:I9"/>
    <mergeCell ref="I10:I12"/>
    <mergeCell ref="I13:I15"/>
    <mergeCell ref="G10:G12"/>
    <mergeCell ref="G13:G15"/>
    <mergeCell ref="B2:G2"/>
    <mergeCell ref="C19:C21"/>
    <mergeCell ref="D19:D21"/>
    <mergeCell ref="E19:E21"/>
    <mergeCell ref="F19:F21"/>
    <mergeCell ref="G19:G21"/>
    <mergeCell ref="C16:C18"/>
    <mergeCell ref="D16:D18"/>
    <mergeCell ref="E16:E18"/>
    <mergeCell ref="F16:F18"/>
    <mergeCell ref="G16:G18"/>
    <mergeCell ref="C13:C15"/>
    <mergeCell ref="D13:D15"/>
    <mergeCell ref="E13:E15"/>
    <mergeCell ref="F13:F15"/>
    <mergeCell ref="C7:C9"/>
  </mergeCells>
  <pageMargins left="0.70866141732283472" right="0.70866141732283472" top="0.74803149606299213" bottom="0.74803149606299213" header="0.31496062992125984" footer="0.31496062992125984"/>
  <pageSetup scale="6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F6" sqref="F6"/>
    </sheetView>
  </sheetViews>
  <sheetFormatPr baseColWidth="10" defaultRowHeight="15" x14ac:dyDescent="0.25"/>
  <cols>
    <col min="2" max="2" width="22.5703125" customWidth="1"/>
  </cols>
  <sheetData>
    <row r="2" spans="1:2" ht="63.75" x14ac:dyDescent="0.25">
      <c r="A2" s="82" t="s">
        <v>136</v>
      </c>
      <c r="B2" s="83" t="s">
        <v>210</v>
      </c>
    </row>
    <row r="3" spans="1:2" x14ac:dyDescent="0.25">
      <c r="A3" s="81"/>
    </row>
    <row r="4" spans="1:2" ht="91.5" x14ac:dyDescent="0.25">
      <c r="A4" s="82" t="s">
        <v>97</v>
      </c>
      <c r="B4" s="84" t="s">
        <v>211</v>
      </c>
    </row>
  </sheetData>
  <sheetProtection algorithmName="SHA-512" hashValue="te/ngw7OgNBK4G3EDsMrmbG9YiwNxy8hefqAJGK69eX7zLLfUyLsRh63sL7iIGtpJjv4dotxluaHFMDfgG0R5w==" saltValue="EjaejvAD/w3CxdmLqZFsn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 Actualizada</vt:lpstr>
      <vt:lpstr>Herramienta de calificación</vt:lpstr>
      <vt:lpstr>Matriz Calor Inherente</vt:lpstr>
      <vt:lpstr>Conceptos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HRPL231-</cp:lastModifiedBy>
  <cp:lastPrinted>2024-01-31T23:33:46Z</cp:lastPrinted>
  <dcterms:created xsi:type="dcterms:W3CDTF">2022-04-29T19:37:49Z</dcterms:created>
  <dcterms:modified xsi:type="dcterms:W3CDTF">2024-01-31T23:34:58Z</dcterms:modified>
</cp:coreProperties>
</file>